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drawings/drawing21.xml" ContentType="application/vnd.openxmlformats-officedocument.drawing+xml"/>
  <Override PartName="/xl/comments20.xml" ContentType="application/vnd.openxmlformats-officedocument.spreadsheetml.comments+xml"/>
  <Override PartName="/xl/drawings/drawing22.xml" ContentType="application/vnd.openxmlformats-officedocument.drawing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avid\OneDrive\Desktop\rubric docs\"/>
    </mc:Choice>
  </mc:AlternateContent>
  <xr:revisionPtr revIDLastSave="0" documentId="13_ncr:1_{B577D8D8-14D0-4710-AD10-778BD0451C3A}" xr6:coauthVersionLast="47" xr6:coauthVersionMax="47" xr10:uidLastSave="{00000000-0000-0000-0000-000000000000}"/>
  <workbookProtection workbookAlgorithmName="SHA-512" workbookHashValue="dqlNzlHtqZoAyPXozE/G5VOG7TYKKXCKW2b805EGB5m829+wjcYP9kEVKyJSpLTH0obPHeHXQNIyqElJjdqzfA==" workbookSaltValue="wTutvO/Rt/U7EakpD/Vm1A==" workbookSpinCount="100000" lockStructure="1"/>
  <bookViews>
    <workbookView xWindow="-108" yWindow="-108" windowWidth="23256" windowHeight="12576" tabRatio="895" activeTab="21" xr2:uid="{00000000-000D-0000-FFFF-FFFF00000000}"/>
  </bookViews>
  <sheets>
    <sheet name="Notes on Use" sheetId="31" r:id="rId1"/>
    <sheet name="Final Scores" sheetId="1" r:id="rId2"/>
    <sheet name="1" sheetId="2" r:id="rId3"/>
    <sheet name="2" sheetId="32" r:id="rId4"/>
    <sheet name="3" sheetId="33" r:id="rId5"/>
    <sheet name="4" sheetId="34" r:id="rId6"/>
    <sheet name="5" sheetId="37" r:id="rId7"/>
    <sheet name="6" sheetId="36" r:id="rId8"/>
    <sheet name="7" sheetId="35" r:id="rId9"/>
    <sheet name="8" sheetId="38" r:id="rId10"/>
    <sheet name="9" sheetId="39" r:id="rId11"/>
    <sheet name="10" sheetId="40" r:id="rId12"/>
    <sheet name="11" sheetId="41" r:id="rId13"/>
    <sheet name="12" sheetId="42" r:id="rId14"/>
    <sheet name="13" sheetId="43" r:id="rId15"/>
    <sheet name="14" sheetId="44" r:id="rId16"/>
    <sheet name="15" sheetId="45" r:id="rId17"/>
    <sheet name="16" sheetId="46" r:id="rId18"/>
    <sheet name="17" sheetId="50" r:id="rId19"/>
    <sheet name="18" sheetId="51" r:id="rId20"/>
    <sheet name="19" sheetId="52" r:id="rId21"/>
    <sheet name="20" sheetId="53" r:id="rId22"/>
  </sheets>
  <definedNames>
    <definedName name="_xlnm.Print_Area" localSheetId="2">'1'!$A$1:$F$38</definedName>
    <definedName name="_xlnm.Print_Area" localSheetId="11">'10'!$A$1:$F$38</definedName>
    <definedName name="_xlnm.Print_Area" localSheetId="12">'11'!$A$1:$F$38</definedName>
    <definedName name="_xlnm.Print_Area" localSheetId="13">'12'!$A$1:$F$38</definedName>
    <definedName name="_xlnm.Print_Area" localSheetId="14">'13'!$A$1:$F$38</definedName>
    <definedName name="_xlnm.Print_Area" localSheetId="15">'14'!$A$1:$F$38</definedName>
    <definedName name="_xlnm.Print_Area" localSheetId="16">'15'!$A$1:$F$38</definedName>
    <definedName name="_xlnm.Print_Area" localSheetId="17">'16'!$A$1:$F$38</definedName>
    <definedName name="_xlnm.Print_Area" localSheetId="18">'17'!$A$1:$F$38</definedName>
    <definedName name="_xlnm.Print_Area" localSheetId="19">'18'!$A$1:$F$38</definedName>
    <definedName name="_xlnm.Print_Area" localSheetId="20">'19'!$A$1:$F$38</definedName>
    <definedName name="_xlnm.Print_Area" localSheetId="3">'2'!$A$1:$F$38</definedName>
    <definedName name="_xlnm.Print_Area" localSheetId="21">'20'!$A$1:$F$38</definedName>
    <definedName name="_xlnm.Print_Area" localSheetId="4">'3'!$A$1:$F$38</definedName>
    <definedName name="_xlnm.Print_Area" localSheetId="5">'4'!$A$1:$F$38</definedName>
    <definedName name="_xlnm.Print_Area" localSheetId="6">'5'!$A$1:$F$38</definedName>
    <definedName name="_xlnm.Print_Area" localSheetId="7">'6'!$A$1:$F$38</definedName>
    <definedName name="_xlnm.Print_Area" localSheetId="8">'7'!$A$1:$F$38</definedName>
    <definedName name="_xlnm.Print_Area" localSheetId="9">'8'!$A$1:$F$38</definedName>
    <definedName name="_xlnm.Print_Area" localSheetId="10">'9'!$A$1:$F$38</definedName>
    <definedName name="_xlnm.Print_Area" localSheetId="1">'Final Scores'!$A$1:$E$32</definedName>
  </definedNames>
  <calcPr calcId="191029" calcMode="autoNoTable" iterate="1" iterateCount="1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53" l="1"/>
  <c r="B41" i="53"/>
  <c r="B35" i="53"/>
  <c r="B37" i="53"/>
  <c r="C35" i="53"/>
  <c r="C36" i="53"/>
  <c r="C37" i="53"/>
  <c r="D35" i="53"/>
  <c r="D36" i="53"/>
  <c r="D37" i="53"/>
  <c r="E37" i="53"/>
  <c r="B21" i="53"/>
  <c r="B23" i="53"/>
  <c r="C21" i="53"/>
  <c r="C22" i="53"/>
  <c r="C23" i="53"/>
  <c r="D21" i="53"/>
  <c r="D22" i="53"/>
  <c r="D23" i="53"/>
  <c r="E23" i="53"/>
  <c r="B42" i="52"/>
  <c r="B41" i="52"/>
  <c r="B35" i="52"/>
  <c r="B37" i="52"/>
  <c r="C35" i="52"/>
  <c r="C36" i="52"/>
  <c r="C37" i="52"/>
  <c r="D35" i="52"/>
  <c r="D36" i="52"/>
  <c r="D37" i="52"/>
  <c r="E37" i="52"/>
  <c r="B21" i="52"/>
  <c r="B23" i="52"/>
  <c r="C21" i="52"/>
  <c r="C22" i="52"/>
  <c r="C23" i="52"/>
  <c r="D21" i="52"/>
  <c r="D22" i="52"/>
  <c r="D23" i="52"/>
  <c r="E23" i="52"/>
  <c r="B42" i="51"/>
  <c r="B41" i="51"/>
  <c r="B35" i="51"/>
  <c r="B37" i="51"/>
  <c r="C35" i="51"/>
  <c r="C36" i="51"/>
  <c r="C37" i="51"/>
  <c r="D35" i="51"/>
  <c r="D36" i="51"/>
  <c r="D37" i="51"/>
  <c r="E37" i="51"/>
  <c r="B21" i="51"/>
  <c r="B23" i="51"/>
  <c r="C21" i="51"/>
  <c r="C22" i="51"/>
  <c r="C23" i="51"/>
  <c r="D21" i="51"/>
  <c r="D22" i="51"/>
  <c r="D23" i="51"/>
  <c r="E23" i="51"/>
  <c r="B42" i="50"/>
  <c r="B41" i="50"/>
  <c r="B35" i="50"/>
  <c r="B37" i="50"/>
  <c r="C35" i="50"/>
  <c r="C36" i="50"/>
  <c r="C37" i="50"/>
  <c r="D35" i="50"/>
  <c r="D36" i="50"/>
  <c r="D37" i="50"/>
  <c r="E37" i="50"/>
  <c r="B21" i="50"/>
  <c r="B23" i="50"/>
  <c r="C21" i="50"/>
  <c r="C22" i="50"/>
  <c r="C23" i="50"/>
  <c r="D21" i="50"/>
  <c r="D22" i="50"/>
  <c r="D23" i="50"/>
  <c r="E23" i="50"/>
  <c r="B42" i="46"/>
  <c r="B41" i="46"/>
  <c r="B35" i="46"/>
  <c r="B37" i="46"/>
  <c r="C35" i="46"/>
  <c r="C36" i="46"/>
  <c r="C37" i="46"/>
  <c r="D35" i="46"/>
  <c r="D36" i="46"/>
  <c r="D37" i="46"/>
  <c r="E37" i="46"/>
  <c r="B21" i="46"/>
  <c r="B23" i="46"/>
  <c r="C21" i="46"/>
  <c r="C22" i="46"/>
  <c r="C23" i="46"/>
  <c r="D21" i="46"/>
  <c r="D22" i="46"/>
  <c r="D23" i="46"/>
  <c r="E23" i="46"/>
  <c r="B42" i="45"/>
  <c r="B41" i="45"/>
  <c r="B35" i="45"/>
  <c r="B37" i="45"/>
  <c r="C35" i="45"/>
  <c r="C36" i="45"/>
  <c r="C37" i="45"/>
  <c r="D35" i="45"/>
  <c r="D36" i="45"/>
  <c r="D37" i="45"/>
  <c r="E37" i="45"/>
  <c r="B21" i="45"/>
  <c r="B23" i="45"/>
  <c r="C21" i="45"/>
  <c r="C22" i="45"/>
  <c r="C23" i="45"/>
  <c r="D21" i="45"/>
  <c r="D22" i="45"/>
  <c r="D23" i="45"/>
  <c r="E23" i="45"/>
  <c r="B42" i="44"/>
  <c r="B41" i="44"/>
  <c r="B35" i="44"/>
  <c r="B37" i="44"/>
  <c r="C35" i="44"/>
  <c r="C36" i="44"/>
  <c r="C37" i="44"/>
  <c r="D35" i="44"/>
  <c r="D36" i="44"/>
  <c r="D37" i="44"/>
  <c r="E37" i="44"/>
  <c r="B21" i="44"/>
  <c r="B23" i="44"/>
  <c r="C21" i="44"/>
  <c r="C22" i="44"/>
  <c r="C23" i="44"/>
  <c r="D21" i="44"/>
  <c r="D22" i="44"/>
  <c r="D23" i="44"/>
  <c r="E23" i="44"/>
  <c r="B42" i="43"/>
  <c r="B41" i="43"/>
  <c r="B35" i="43"/>
  <c r="B37" i="43"/>
  <c r="C35" i="43"/>
  <c r="C36" i="43"/>
  <c r="C37" i="43"/>
  <c r="D35" i="43"/>
  <c r="D36" i="43"/>
  <c r="D37" i="43"/>
  <c r="E37" i="43"/>
  <c r="B21" i="43"/>
  <c r="B23" i="43"/>
  <c r="C21" i="43"/>
  <c r="C22" i="43"/>
  <c r="C23" i="43"/>
  <c r="D21" i="43"/>
  <c r="D22" i="43"/>
  <c r="D23" i="43"/>
  <c r="E23" i="43"/>
  <c r="B42" i="42"/>
  <c r="B41" i="42"/>
  <c r="B35" i="42"/>
  <c r="B37" i="42"/>
  <c r="C35" i="42"/>
  <c r="C36" i="42"/>
  <c r="C37" i="42"/>
  <c r="D35" i="42"/>
  <c r="D36" i="42"/>
  <c r="D37" i="42"/>
  <c r="E37" i="42"/>
  <c r="B21" i="42"/>
  <c r="B23" i="42"/>
  <c r="C21" i="42"/>
  <c r="C22" i="42"/>
  <c r="C23" i="42"/>
  <c r="D21" i="42"/>
  <c r="D22" i="42"/>
  <c r="D23" i="42"/>
  <c r="E23" i="42"/>
  <c r="B42" i="41"/>
  <c r="B41" i="41"/>
  <c r="B35" i="41"/>
  <c r="B37" i="41"/>
  <c r="C35" i="41"/>
  <c r="C36" i="41"/>
  <c r="C37" i="41"/>
  <c r="D35" i="41"/>
  <c r="D36" i="41"/>
  <c r="D37" i="41"/>
  <c r="E37" i="41"/>
  <c r="B21" i="41"/>
  <c r="B23" i="41"/>
  <c r="C21" i="41"/>
  <c r="C22" i="41"/>
  <c r="C23" i="41"/>
  <c r="D21" i="41"/>
  <c r="D22" i="41"/>
  <c r="D23" i="41"/>
  <c r="E23" i="41"/>
  <c r="B42" i="40"/>
  <c r="B41" i="40"/>
  <c r="B35" i="40"/>
  <c r="B37" i="40"/>
  <c r="C35" i="40"/>
  <c r="C36" i="40"/>
  <c r="C37" i="40"/>
  <c r="D35" i="40"/>
  <c r="D36" i="40"/>
  <c r="D37" i="40"/>
  <c r="E37" i="40"/>
  <c r="B21" i="40"/>
  <c r="B23" i="40"/>
  <c r="C21" i="40"/>
  <c r="C22" i="40"/>
  <c r="C23" i="40"/>
  <c r="D21" i="40"/>
  <c r="D22" i="40"/>
  <c r="D23" i="40"/>
  <c r="E23" i="40"/>
  <c r="B42" i="39"/>
  <c r="B41" i="39"/>
  <c r="B35" i="39"/>
  <c r="B37" i="39"/>
  <c r="C35" i="39"/>
  <c r="C36" i="39"/>
  <c r="C37" i="39"/>
  <c r="D35" i="39"/>
  <c r="D36" i="39"/>
  <c r="D37" i="39"/>
  <c r="E37" i="39"/>
  <c r="B21" i="39"/>
  <c r="B23" i="39"/>
  <c r="C21" i="39"/>
  <c r="C22" i="39"/>
  <c r="C23" i="39"/>
  <c r="D21" i="39"/>
  <c r="D22" i="39"/>
  <c r="D23" i="39"/>
  <c r="E23" i="39"/>
  <c r="B42" i="38"/>
  <c r="B41" i="38"/>
  <c r="B35" i="38"/>
  <c r="B37" i="38"/>
  <c r="C35" i="38"/>
  <c r="C36" i="38"/>
  <c r="C37" i="38"/>
  <c r="D35" i="38"/>
  <c r="D36" i="38"/>
  <c r="D37" i="38"/>
  <c r="E37" i="38"/>
  <c r="B21" i="38"/>
  <c r="B23" i="38"/>
  <c r="C21" i="38"/>
  <c r="C22" i="38"/>
  <c r="C23" i="38"/>
  <c r="D21" i="38"/>
  <c r="D22" i="38"/>
  <c r="D23" i="38"/>
  <c r="E23" i="38"/>
  <c r="B42" i="35"/>
  <c r="B41" i="35"/>
  <c r="B35" i="35"/>
  <c r="B37" i="35"/>
  <c r="C35" i="35"/>
  <c r="C36" i="35"/>
  <c r="C37" i="35"/>
  <c r="D35" i="35"/>
  <c r="D36" i="35"/>
  <c r="D37" i="35"/>
  <c r="E37" i="35"/>
  <c r="B21" i="35"/>
  <c r="B23" i="35"/>
  <c r="C21" i="35"/>
  <c r="C22" i="35"/>
  <c r="C23" i="35"/>
  <c r="D21" i="35"/>
  <c r="D22" i="35"/>
  <c r="D23" i="35"/>
  <c r="E23" i="35"/>
  <c r="B42" i="36"/>
  <c r="B41" i="36"/>
  <c r="B35" i="36"/>
  <c r="B37" i="36"/>
  <c r="C35" i="36"/>
  <c r="C36" i="36"/>
  <c r="C37" i="36"/>
  <c r="D35" i="36"/>
  <c r="D36" i="36"/>
  <c r="D37" i="36"/>
  <c r="E37" i="36"/>
  <c r="B21" i="36"/>
  <c r="B23" i="36"/>
  <c r="C21" i="36"/>
  <c r="C22" i="36"/>
  <c r="C23" i="36"/>
  <c r="D21" i="36"/>
  <c r="D22" i="36"/>
  <c r="D23" i="36"/>
  <c r="E23" i="36"/>
  <c r="B42" i="37"/>
  <c r="B41" i="37"/>
  <c r="B35" i="37"/>
  <c r="B37" i="37"/>
  <c r="C35" i="37"/>
  <c r="C36" i="37"/>
  <c r="C37" i="37"/>
  <c r="D35" i="37"/>
  <c r="D36" i="37"/>
  <c r="D37" i="37"/>
  <c r="E37" i="37"/>
  <c r="B21" i="37"/>
  <c r="B23" i="37"/>
  <c r="C21" i="37"/>
  <c r="C22" i="37"/>
  <c r="C23" i="37"/>
  <c r="D21" i="37"/>
  <c r="D22" i="37"/>
  <c r="D23" i="37"/>
  <c r="E23" i="37"/>
  <c r="B42" i="34"/>
  <c r="B41" i="34"/>
  <c r="B35" i="34"/>
  <c r="B37" i="34"/>
  <c r="C35" i="34"/>
  <c r="C36" i="34"/>
  <c r="C37" i="34"/>
  <c r="D35" i="34"/>
  <c r="D36" i="34"/>
  <c r="D37" i="34"/>
  <c r="E37" i="34"/>
  <c r="B21" i="34"/>
  <c r="B23" i="34"/>
  <c r="C21" i="34"/>
  <c r="C22" i="34"/>
  <c r="C23" i="34"/>
  <c r="D21" i="34"/>
  <c r="D22" i="34"/>
  <c r="D23" i="34"/>
  <c r="E23" i="34"/>
  <c r="B42" i="33"/>
  <c r="B41" i="33"/>
  <c r="B35" i="33"/>
  <c r="B37" i="33"/>
  <c r="C35" i="33"/>
  <c r="C36" i="33"/>
  <c r="C37" i="33"/>
  <c r="D35" i="33"/>
  <c r="D36" i="33"/>
  <c r="D37" i="33"/>
  <c r="E37" i="33"/>
  <c r="B21" i="33"/>
  <c r="B23" i="33"/>
  <c r="C21" i="33"/>
  <c r="C22" i="33"/>
  <c r="C23" i="33"/>
  <c r="D21" i="33"/>
  <c r="D22" i="33"/>
  <c r="D23" i="33"/>
  <c r="E23" i="33"/>
  <c r="B42" i="32"/>
  <c r="B41" i="32"/>
  <c r="B35" i="32"/>
  <c r="B37" i="32"/>
  <c r="C35" i="32"/>
  <c r="C36" i="32"/>
  <c r="C37" i="32"/>
  <c r="D35" i="32"/>
  <c r="D36" i="32"/>
  <c r="D37" i="32"/>
  <c r="E37" i="32"/>
  <c r="B21" i="32"/>
  <c r="B23" i="32"/>
  <c r="C21" i="32"/>
  <c r="C22" i="32"/>
  <c r="C23" i="32"/>
  <c r="D21" i="32"/>
  <c r="D22" i="32"/>
  <c r="D23" i="32"/>
  <c r="E23" i="32"/>
  <c r="D35" i="2"/>
  <c r="D36" i="2"/>
  <c r="C35" i="2"/>
  <c r="C36" i="2"/>
  <c r="D21" i="2"/>
  <c r="D22" i="2"/>
  <c r="C21" i="2"/>
  <c r="C22" i="2"/>
  <c r="E18" i="1"/>
  <c r="D18" i="1"/>
  <c r="C18" i="1"/>
  <c r="B42" i="2"/>
  <c r="B41" i="2"/>
  <c r="D37" i="2"/>
  <c r="C37" i="2"/>
  <c r="B35" i="2"/>
  <c r="B37" i="2"/>
  <c r="D23" i="2"/>
  <c r="C23" i="2"/>
  <c r="B21" i="2"/>
  <c r="B23" i="2"/>
  <c r="B16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D16" i="1"/>
  <c r="D15" i="1"/>
  <c r="D14" i="1"/>
  <c r="D13" i="1"/>
  <c r="D1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E23" i="2"/>
  <c r="E37" i="2"/>
  <c r="C1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</author>
  </authors>
  <commentList>
    <comment ref="B11" authorId="0" shapeId="0" xr:uid="{00000000-0006-0000-0100-000001000000}">
      <text>
        <r>
          <rPr>
            <sz val="9"/>
            <color indexed="81"/>
            <rFont val="Calibri"/>
            <family val="2"/>
          </rPr>
          <t xml:space="preserve">Auto-populated from numbered worksheets (Contest Evaluation Forms)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A977A1F5-EB59-4CFD-BDAE-BE4F8FEBEAA4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34C4B821-2B91-448D-AECC-E370D7F0800E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75884B70-BB39-4E19-8088-4234C0E0F61C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43005AD9-98DA-4F3A-9B91-A75C794557E7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BB1E88C4-73A4-47EA-83E2-A8BD5C7AE5E1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4B1BCFA7-4990-4B0B-8623-029DD792EBE6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F97E1F9D-2086-430C-9707-B331B7158F39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927EB0D8-658D-446D-A60A-455B211FD433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830AD81D-36E1-4159-8F86-61D0C2E7BFE8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22EC308C-094D-4FF4-A4EA-0479DC522762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61A1028E-85B8-439C-8870-462FA9E4BE28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493F4430-F397-4809-976A-FAD699E11EEC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73D36EAF-E745-43BA-B096-3B6B0F1E2D0A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E3B026D7-D64F-46AA-9CF6-3E510E7352EE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9E7490AF-1970-46CF-A0F9-992242326862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2090A91F-1068-4542-9BEE-E6907EBDD099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1784E1D8-93A2-4E7C-8BBD-58D9759EC073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3588F653-D6EF-4430-950A-196DAB9EAFAF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3B6EEA0F-78A6-4617-A5FD-D6BE4E30D03F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04901FD1-552A-48BF-ABF4-6268E581400A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852AFE2E-49BD-4E3B-A797-3406FC4A5952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D1ADC92E-2B20-4BBA-9A4F-03977DE5C168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A876C874-5EB0-4F76-85BD-F08BC05C4086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FD93C09B-8CAA-43C4-AD32-ACBF1656626B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C67E32F4-7986-42E3-8BEB-A255C9EEC12E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862F8169-8013-4579-9D27-F6ED57C8CD15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8A977FB4-D052-4718-8B54-FB798D501B11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5D47A452-03ED-47A8-AA66-4BD7752AA617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32060524-72CA-4718-A0B2-84584AB355B3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E5035785-EBDA-4A33-8FED-022B5B390CFD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A6293429-9ACE-493F-BEB8-C965F3BD3764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0DF9160E-4206-4036-82EE-ADFEE1AA1C13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BA004F58-C0C3-4EAA-8F84-EA4831ABA3DC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CCA9B9C0-4FA7-4281-BEB2-334844BC9E6C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865FE294-A05A-4C73-A624-D463859CBBE1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A9DBADC9-E959-4362-A275-D7517C2FDB24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3AF3A528-3AA1-4D63-885C-E528E0F3AEBB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F200C942-4F44-417B-9503-B9828968E186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C655518D-EADE-49F5-A475-01813807ECA8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9EA549F4-17CB-4821-AC0D-89A1266663FE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7F0A193B-565E-423C-BF8A-2DAB42AF8783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7C1AF6EE-D1C9-4B3C-8A3A-20F518EFE3B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5CBB4452-638E-4A9B-9A8B-4AB6A67E55D3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813CF0CF-C545-4ABE-956B-467364D6FE2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7E96675E-5666-4060-8D8D-6DE190999B11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971F9452-943D-4FAD-81B0-01AF0889317A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9B42A489-4D5A-4C65-805F-1336C6CB6C2D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1F6EA67E-F1F9-49BD-BEF2-A97FDF1131F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587EC001-CD87-4348-B461-116D8775E529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B047D81B-881D-4852-B9C4-891549242F86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E9CD348F-CFA4-488E-8113-B2DDE87A3D4E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5A06EF71-2FC7-48BB-B969-96EA29FD71FE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E343A56A-1F71-4BA9-92E6-D6DB86CD2D39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384024E1-5FE2-4440-8693-EC7593F1F6F2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649512BC-966E-4C77-893E-4401B5F6DB81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FE5A64CF-153E-4577-8D0D-01C2E80AECA4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44ED1951-CCFE-4731-A78C-B51FD63248A7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54A9FBA7-C141-4C9D-B66B-25C583291AC8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3EC4F4CB-685B-4B3C-A97E-7C4F4DC17EA1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C37E5791-58B3-463D-A8CB-FBAAC6E7294A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00000000-0006-0000-0200-000001000000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00000000-0006-0000-0200-000004000000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2F760B13-DB68-49B5-B5C1-8110937EDDC3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4CFEC807-A47C-487A-B9BA-600E4204A0FF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33F3A136-2DF3-4D1F-9FDB-9A37D3497165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3F391FE9-C0FD-4718-BAED-06559D730810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72E3C71D-9B66-4336-B803-395865AD4FB9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BC76F5D1-6B4E-4F0F-8E1C-BBF93B906BA4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5DC5EFA7-F24A-46F6-BAB4-DD8DC14C23B7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5E7C7D6C-CD62-4102-81BD-35E1AF3EB955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911B0A9A-297D-45A8-B616-165F325D9A93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23463993-A1FE-48C4-BF53-F12E64AC6C34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0EDF589E-98BF-4C80-AA1D-04CC6B693427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807C49D4-DF61-4F85-A359-757D3F57575D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9FF6DE3D-EEEB-4D63-A14A-523FC669EB1F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40EAF862-467B-4613-84F7-0B17D9CEBA08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195C87D3-D187-40F3-B827-7CC127E0AD1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C2040A72-5038-4A49-A216-40A9271BC16A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82B31293-87B0-4116-B956-9C7BFEB9D93D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745CD45A-E618-4245-95A5-7EAC91E5AC8F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D7020D07-A770-4F0F-9AD5-3CB0117E1225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B0C3B679-E68F-4515-B4AB-E7BEA8331C9E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1E6E5857-6ECF-460C-81D1-8DC20CE5653E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B8C0948C-12FB-48EF-A7FE-6EFB46C22E03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0DDFECA2-356B-4478-A27E-2E24687DA59F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BA9588C1-ABCC-479A-91E7-35768CCD6662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A2E903FB-8E9F-4242-9891-9FB6B653344E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FDA0417A-9D29-41FB-ABFF-F1CBCCDED7B5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A48F57C7-3C90-4461-A246-3BDF35C05C4E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6BD9A992-54B9-47B0-A9C3-AD9247344F5B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C267B924-9A1F-466F-867E-9DB49D8ABE66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889E3026-B9E5-4B88-95A2-AC45E9A9E972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00137A97-A077-4052-A843-F1C0AF27FC83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A6C30BF8-A4FB-4F90-80B3-D5BB403B5E73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69F32C8D-3FC6-41F3-A931-0CC68C911FA5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8782A0A2-5300-440C-A5F5-3C52A2C979D6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E90689BE-659D-4DE1-99D2-81977E5A79B9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CF0486E1-C467-41AD-8817-814B2F9D47C5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1AAF1A0A-B72E-49B7-9DCF-320577D6730F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5E624402-1C3A-4365-BE0B-A3A259D7A3AB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2BAACE2B-753B-44EA-9905-2E9DA6F8898A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058C43D2-4253-4B88-9792-53058995CE70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374EC3D8-0139-470B-8F8A-0C11641680BD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EC177B6F-23D3-41CB-BAA7-C8CE433FEEE9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59D2AEBA-BF42-4A55-9614-9289EDEDDC5D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125306E9-B027-4312-9CAF-881BA08FF45B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0C37A57F-3592-476F-9434-376A557C17FB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986FFC3C-07F6-4709-BBAB-8EE65DA4689A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3473612B-8758-41BC-9A86-F9A2ED7D45DA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7DFF3FEB-1E03-4DCA-999F-8C53ABFC9E88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PAL</author>
  </authors>
  <commentList>
    <comment ref="B15" authorId="0" shapeId="0" xr:uid="{9ED525BB-3705-4BF1-9F76-6310C40926B1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15" authorId="0" shapeId="0" xr:uid="{DC5B8D0D-37CD-4072-8B19-FBDDC6B95DCB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15" authorId="0" shapeId="0" xr:uid="{551BCE2D-AAB7-4F71-8632-C761C3495090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B29" authorId="0" shapeId="0" xr:uid="{3F351DBF-D592-4E53-AFB3-3402158AE466}">
      <text>
        <r>
          <rPr>
            <sz val="9"/>
            <color indexed="81"/>
            <rFont val="Tahoma"/>
            <family val="2"/>
          </rPr>
          <t>Enter numeric scores</t>
        </r>
      </text>
    </comment>
    <comment ref="C29" authorId="0" shapeId="0" xr:uid="{685A79DE-74DF-4163-A1E8-C936FD4398F2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  <comment ref="D29" authorId="0" shapeId="0" xr:uid="{B7D3D96F-4BAD-4A29-B3D5-DDEEA200AB1E}">
      <text>
        <r>
          <rPr>
            <sz val="9"/>
            <color indexed="81"/>
            <rFont val="Tahoma"/>
            <family val="2"/>
          </rPr>
          <t xml:space="preserve">Enter numeric scores
</t>
        </r>
      </text>
    </comment>
  </commentList>
</comments>
</file>

<file path=xl/sharedStrings.xml><?xml version="1.0" encoding="utf-8"?>
<sst xmlns="http://schemas.openxmlformats.org/spreadsheetml/2006/main" count="901" uniqueCount="53">
  <si>
    <t>Judges complete paper scoresheets for each student recitation and provide them to tabulator.</t>
    <phoneticPr fontId="6" type="noConversion"/>
  </si>
  <si>
    <t>Round 1</t>
  </si>
  <si>
    <t>Round 2</t>
  </si>
  <si>
    <t>Name of Student</t>
  </si>
  <si>
    <t>Title of Poem</t>
  </si>
  <si>
    <t>Evidence of Understanding</t>
  </si>
  <si>
    <t>Overall Performance</t>
  </si>
  <si>
    <t>Physical Presence</t>
  </si>
  <si>
    <t>Voice and Articulation</t>
  </si>
  <si>
    <t>Good</t>
  </si>
  <si>
    <t>Excellent</t>
  </si>
  <si>
    <t>Outstanding</t>
  </si>
  <si>
    <t xml:space="preserve"> </t>
  </si>
  <si>
    <t>Scoring Criteria</t>
  </si>
  <si>
    <t>FINAL SCORE - Round 1</t>
  </si>
  <si>
    <t>Judge 1</t>
  </si>
  <si>
    <t>Judge 2</t>
  </si>
  <si>
    <t>Judge 3</t>
  </si>
  <si>
    <t>Final Score</t>
  </si>
  <si>
    <t>Event Location</t>
  </si>
  <si>
    <t>Event Date</t>
  </si>
  <si>
    <t>Final Accuracy Score (8 points max)</t>
  </si>
  <si>
    <t>FINAL SCORE - Round 2</t>
  </si>
  <si>
    <t>English</t>
  </si>
  <si>
    <t>Bilingual</t>
  </si>
  <si>
    <t>French</t>
  </si>
  <si>
    <t>Prize Stream</t>
  </si>
  <si>
    <t>Student Name</t>
  </si>
  <si>
    <t>Students may compete in the following Prize Streams:</t>
  </si>
  <si>
    <t>Each numbered sheet represents a student in the competition, up to a maximum of 20.</t>
  </si>
  <si>
    <t>`</t>
  </si>
  <si>
    <t>Contest Evaluation Sheet</t>
  </si>
  <si>
    <t>Final Scores</t>
  </si>
  <si>
    <t>1 English poem, 1 French poem</t>
  </si>
  <si>
    <t>2 English poems</t>
  </si>
  <si>
    <t>2 French poems</t>
  </si>
  <si>
    <t>School Contest Score Calculator</t>
  </si>
  <si>
    <t>All cells are locked except for cells requiring data entry or selection (highlighted in grey).</t>
  </si>
  <si>
    <t>Data entry (grey cells):</t>
  </si>
  <si>
    <t>Final Scores worksheet:</t>
  </si>
  <si>
    <t>Numbered worksheets:</t>
  </si>
  <si>
    <t>Note: Please ensure all original judges' forms are retained in case of technical issue.</t>
  </si>
  <si>
    <r>
      <rPr>
        <sz val="11"/>
        <color indexed="8"/>
        <rFont val="Calibri"/>
        <family val="2"/>
      </rPr>
      <t>"Final Scores"</t>
    </r>
    <r>
      <rPr>
        <sz val="11"/>
        <color theme="1"/>
        <rFont val="Calibri"/>
        <family val="2"/>
        <scheme val="minor"/>
      </rPr>
      <t xml:space="preserve"> sheet automatically calculates overall scores.</t>
    </r>
  </si>
  <si>
    <t>Enter student's name; one student per sheet.</t>
  </si>
  <si>
    <t>Enter "Event Date" and "Event Location."</t>
  </si>
  <si>
    <t>Enter poem titles.</t>
  </si>
  <si>
    <t>Top 2 scores in each Prize Stream will be highlighted.</t>
  </si>
  <si>
    <t>Interpretation</t>
  </si>
  <si>
    <t>Choose student's Prize Stream (English, Bilingual, or French).</t>
  </si>
  <si>
    <t xml:space="preserve">Enter scores; an error message will appear if score is not allowed number. </t>
  </si>
  <si>
    <t>Satisfactory</t>
  </si>
  <si>
    <t>Developing</t>
  </si>
  <si>
    <t>Sub-Total (60 points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</si>
</sst>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8"/>
      <name val="Verdana"/>
    </font>
    <font>
      <sz val="8"/>
      <name val="Calibri"/>
      <family val="2"/>
    </font>
    <font>
      <sz val="11"/>
      <name val="Calibri"/>
    </font>
    <font>
      <sz val="8"/>
      <name val="Calibri"/>
      <family val="2"/>
    </font>
    <font>
      <sz val="9"/>
      <color indexed="81"/>
      <name val="Calibri"/>
      <family val="2"/>
    </font>
    <font>
      <b/>
      <sz val="20"/>
      <color indexed="8"/>
      <name val="Calibri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scheme val="minor"/>
    </font>
    <font>
      <u/>
      <sz val="11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4D681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rgb="FF3CA8FF"/>
        <bgColor indexed="64"/>
      </patternFill>
    </fill>
    <fill>
      <patternFill patternType="solid">
        <fgColor rgb="FFD9D9D9"/>
        <bgColor rgb="FF000000"/>
      </patternFill>
    </fill>
  </fills>
  <borders count="32">
    <border>
      <left/>
      <right/>
      <top/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thin">
        <color auto="1"/>
      </bottom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auto="1"/>
      </top>
      <bottom/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 style="thin">
        <color auto="1"/>
      </left>
      <right/>
      <top style="thin">
        <color indexed="55"/>
      </top>
      <bottom style="thin">
        <color auto="1"/>
      </bottom>
      <diagonal/>
    </border>
    <border>
      <left/>
      <right style="thin">
        <color auto="1"/>
      </right>
      <top style="thin">
        <color indexed="55"/>
      </top>
      <bottom style="thin">
        <color auto="1"/>
      </bottom>
      <diagonal/>
    </border>
    <border>
      <left/>
      <right style="thin">
        <color indexed="55"/>
      </right>
      <top style="thin">
        <color auto="1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55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55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55"/>
      </bottom>
      <diagonal/>
    </border>
  </borders>
  <cellStyleXfs count="50">
    <xf numFmtId="0" fontId="0" fillId="0" borderId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4" fillId="2" borderId="12" xfId="0" applyFont="1" applyFill="1" applyBorder="1" applyAlignment="1">
      <alignment horizontal="center"/>
    </xf>
    <xf numFmtId="0" fontId="0" fillId="2" borderId="13" xfId="0" applyFill="1" applyBorder="1"/>
    <xf numFmtId="0" fontId="1" fillId="2" borderId="5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14" fillId="4" borderId="27" xfId="0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16" fillId="5" borderId="28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>
      <alignment horizontal="center"/>
    </xf>
    <xf numFmtId="0" fontId="0" fillId="0" borderId="0" xfId="0" applyBorder="1"/>
    <xf numFmtId="0" fontId="0" fillId="0" borderId="0" xfId="0" applyProtection="1">
      <protection hidden="1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17" fillId="7" borderId="15" xfId="1" applyFont="1" applyFill="1" applyBorder="1" applyAlignment="1">
      <alignment horizontal="center"/>
    </xf>
    <xf numFmtId="0" fontId="17" fillId="7" borderId="0" xfId="1" applyFont="1" applyFill="1" applyBorder="1" applyAlignment="1">
      <alignment horizontal="right"/>
    </xf>
    <xf numFmtId="0" fontId="17" fillId="7" borderId="16" xfId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9" fontId="17" fillId="7" borderId="20" xfId="1" applyNumberFormat="1" applyFon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17" fillId="7" borderId="21" xfId="1" applyNumberFormat="1" applyFon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2" borderId="11" xfId="0" applyNumberFormat="1" applyFill="1" applyBorder="1" applyAlignment="1">
      <alignment horizontal="left"/>
    </xf>
    <xf numFmtId="49" fontId="17" fillId="7" borderId="20" xfId="1" applyNumberFormat="1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center"/>
    </xf>
    <xf numFmtId="0" fontId="0" fillId="2" borderId="11" xfId="0" applyNumberForma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Alignment="1"/>
    <xf numFmtId="0" fontId="18" fillId="0" borderId="0" xfId="0" applyFont="1" applyAlignme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indent="12"/>
    </xf>
    <xf numFmtId="0" fontId="0" fillId="0" borderId="0" xfId="0" applyAlignment="1">
      <alignment horizontal="left" indent="12"/>
    </xf>
    <xf numFmtId="164" fontId="14" fillId="12" borderId="0" xfId="0" quotePrefix="1" applyNumberFormat="1" applyFont="1" applyFill="1" applyAlignment="1" applyProtection="1">
      <alignment horizontal="center"/>
      <protection locked="0"/>
    </xf>
    <xf numFmtId="0" fontId="14" fillId="12" borderId="0" xfId="0" applyNumberFormat="1" applyFont="1" applyFill="1" applyAlignment="1" applyProtection="1">
      <alignment horizontal="center"/>
      <protection locked="0"/>
    </xf>
    <xf numFmtId="164" fontId="0" fillId="2" borderId="11" xfId="0" applyNumberFormat="1" applyFill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4" borderId="0" xfId="0" applyFont="1" applyFill="1" applyBorder="1" applyAlignment="1" applyProtection="1">
      <alignment horizontal="left" indent="1"/>
      <protection locked="0"/>
    </xf>
    <xf numFmtId="0" fontId="0" fillId="4" borderId="13" xfId="0" applyFill="1" applyBorder="1" applyAlignment="1" applyProtection="1">
      <alignment horizontal="left" wrapText="1" indent="1"/>
      <protection locked="0"/>
    </xf>
    <xf numFmtId="0" fontId="0" fillId="4" borderId="13" xfId="0" applyFill="1" applyBorder="1" applyAlignment="1" applyProtection="1">
      <alignment horizontal="left" indent="1"/>
      <protection locked="0"/>
    </xf>
    <xf numFmtId="0" fontId="5" fillId="11" borderId="0" xfId="0" applyFont="1" applyFill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</cellStyles>
  <dxfs count="3">
    <dxf>
      <font>
        <b/>
        <i val="0"/>
        <color theme="1"/>
      </font>
      <fill>
        <patternFill patternType="solid">
          <fgColor indexed="64"/>
          <bgColor rgb="FFFF8000"/>
        </patternFill>
      </fill>
    </dxf>
    <dxf>
      <font>
        <b/>
        <i val="0"/>
        <color theme="1"/>
      </font>
      <fill>
        <patternFill patternType="solid">
          <fgColor indexed="64"/>
          <bgColor rgb="FFFFFF33"/>
        </patternFill>
      </fill>
    </dxf>
    <dxf>
      <font>
        <b/>
        <i val="0"/>
        <color auto="1"/>
      </font>
      <fill>
        <patternFill patternType="solid">
          <fgColor indexed="64"/>
          <bgColor rgb="FFFF6FC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48260</xdr:rowOff>
    </xdr:from>
    <xdr:to>
      <xdr:col>0</xdr:col>
      <xdr:colOff>812800</xdr:colOff>
      <xdr:row>4</xdr:row>
      <xdr:rowOff>104140</xdr:rowOff>
    </xdr:to>
    <xdr:pic>
      <xdr:nvPicPr>
        <xdr:cNvPr id="25626" name="Picture 2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25400" y="48260"/>
          <a:ext cx="7874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2866" name="Picture 2">
          <a:extLst>
            <a:ext uri="{FF2B5EF4-FFF2-40B4-BE49-F238E27FC236}">
              <a16:creationId xmlns:a16="http://schemas.microsoft.com/office/drawing/2014/main" id="{00000000-0008-0000-0900-000062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038A95-A520-479C-AEEE-63129EC0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A35818-C72C-4C88-AC1F-77C0F8E9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33432A10-DD1F-40D5-94F5-B9C3F752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3887" name="Picture 2">
          <a:extLst>
            <a:ext uri="{FF2B5EF4-FFF2-40B4-BE49-F238E27FC236}">
              <a16:creationId xmlns:a16="http://schemas.microsoft.com/office/drawing/2014/main" id="{00000000-0008-0000-0A00-00005F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B82161-3B41-48A4-BBEF-C5F84B0F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87EC9D-A835-46A7-B1E0-14B0D3FE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976CDBDD-246F-41A5-8DC3-893EB6C6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4913" name="Picture 2">
          <a:extLst>
            <a:ext uri="{FF2B5EF4-FFF2-40B4-BE49-F238E27FC236}">
              <a16:creationId xmlns:a16="http://schemas.microsoft.com/office/drawing/2014/main" id="{00000000-0008-0000-0B00-000061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B61F70-93E9-43DE-94BC-B586C1BB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818849-7301-418F-A878-53573BE8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8F85E57F-D3D6-4065-926B-45A5B82F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5928" name="Picture 2">
          <a:extLst>
            <a:ext uri="{FF2B5EF4-FFF2-40B4-BE49-F238E27FC236}">
              <a16:creationId xmlns:a16="http://schemas.microsoft.com/office/drawing/2014/main" id="{00000000-0008-0000-0C00-000058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D9D564-8ADC-4D50-A80C-4EF6962F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F67B46-AB47-4166-8BEF-D50A337C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94C82D1B-F84D-4D23-8E48-7B6F1D49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6952" name="Picture 2">
          <a:extLst>
            <a:ext uri="{FF2B5EF4-FFF2-40B4-BE49-F238E27FC236}">
              <a16:creationId xmlns:a16="http://schemas.microsoft.com/office/drawing/2014/main" id="{00000000-0008-0000-0D00-000058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A0BECC-5AA5-4290-859D-E4B2EB1E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401574-5347-4B5A-8A68-504D8F25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157A4E2C-25DC-4304-B3C1-68C6F119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7976" name="Picture 2">
          <a:extLst>
            <a:ext uri="{FF2B5EF4-FFF2-40B4-BE49-F238E27FC236}">
              <a16:creationId xmlns:a16="http://schemas.microsoft.com/office/drawing/2014/main" id="{00000000-0008-0000-0E00-000058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03CC39-F20B-4583-AF9A-03B9C3AD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5D4A25-96EF-4620-BAEC-793A4614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5176238E-68B2-4728-805E-A5C0C70E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8999" name="Picture 2">
          <a:extLst>
            <a:ext uri="{FF2B5EF4-FFF2-40B4-BE49-F238E27FC236}">
              <a16:creationId xmlns:a16="http://schemas.microsoft.com/office/drawing/2014/main" id="{00000000-0008-0000-0F00-000057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7111D-03CB-4138-9A83-B4F23AFC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D37B73-20DB-4996-9D50-7D58FE64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189A9991-7809-468C-B64F-CCB1477E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0024" name="Picture 2">
          <a:extLst>
            <a:ext uri="{FF2B5EF4-FFF2-40B4-BE49-F238E27FC236}">
              <a16:creationId xmlns:a16="http://schemas.microsoft.com/office/drawing/2014/main" id="{00000000-0008-0000-1000-000058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14E011-2424-4EBC-8C81-BD260169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3B46E5-F82D-4C35-B771-A8ADB8B7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95D35A0D-5699-40C5-80E7-7F0C7296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1048" name="Picture 2">
          <a:extLst>
            <a:ext uri="{FF2B5EF4-FFF2-40B4-BE49-F238E27FC236}">
              <a16:creationId xmlns:a16="http://schemas.microsoft.com/office/drawing/2014/main" id="{00000000-0008-0000-1100-000058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96F23D-3466-4CA1-85E6-C802A0C5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FE79B4-76A6-4EB8-9E57-99162749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329889AD-E570-40D7-A1C6-35B38E17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2072" name="Picture 2">
          <a:extLst>
            <a:ext uri="{FF2B5EF4-FFF2-40B4-BE49-F238E27FC236}">
              <a16:creationId xmlns:a16="http://schemas.microsoft.com/office/drawing/2014/main" id="{00000000-0008-0000-1200-000058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7BA5B8-1E72-4DE0-ADA8-B6D1E4D2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32EA85-6164-4915-BC7E-016CD646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80780E80-E9B0-4A3D-9CC6-DF23ED2D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</xdr:colOff>
      <xdr:row>0</xdr:row>
      <xdr:rowOff>12700</xdr:rowOff>
    </xdr:from>
    <xdr:to>
      <xdr:col>1</xdr:col>
      <xdr:colOff>887730</xdr:colOff>
      <xdr:row>5</xdr:row>
      <xdr:rowOff>25400</xdr:rowOff>
    </xdr:to>
    <xdr:pic>
      <xdr:nvPicPr>
        <xdr:cNvPr id="5259" name="Picture 8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52070" y="12700"/>
          <a:ext cx="1033780" cy="1033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3096" name="Picture 2">
          <a:extLst>
            <a:ext uri="{FF2B5EF4-FFF2-40B4-BE49-F238E27FC236}">
              <a16:creationId xmlns:a16="http://schemas.microsoft.com/office/drawing/2014/main" id="{00000000-0008-0000-1300-000058A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D1055E-C1A2-438F-B080-C688C2BD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D838F2-4121-4452-B649-F298CD51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3A0DC0FF-5FF2-47AE-A59A-00CB20B0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4120" name="Picture 2">
          <a:extLst>
            <a:ext uri="{FF2B5EF4-FFF2-40B4-BE49-F238E27FC236}">
              <a16:creationId xmlns:a16="http://schemas.microsoft.com/office/drawing/2014/main" id="{00000000-0008-0000-1400-000058A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7B037D-6697-4CEE-9CC0-2B272416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3AAABC-3A0E-4035-858E-348D885E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DF85AD75-C818-449A-A7D0-959D2240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5148" name="Picture 2">
          <a:extLst>
            <a:ext uri="{FF2B5EF4-FFF2-40B4-BE49-F238E27FC236}">
              <a16:creationId xmlns:a16="http://schemas.microsoft.com/office/drawing/2014/main" id="{00000000-0008-0000-1500-00005CB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0C8B43-FA2D-42C1-B3D2-511E6037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34BFA9-671C-4CD1-9553-EB250D7F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1933617-901F-49A8-AECA-6FD26CBA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1251" name="Picture 2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0" y="2500"/>
          <a:ext cx="1066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26728" name="Picture 2">
          <a:extLst>
            <a:ext uri="{FF2B5EF4-FFF2-40B4-BE49-F238E27FC236}">
              <a16:creationId xmlns:a16="http://schemas.microsoft.com/office/drawing/2014/main" id="{00000000-0008-0000-0300-000068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FB36A-9370-4656-AD2A-545574C4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81D3E529-8ED1-4933-B060-911E29A5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27750" name="Picture 2">
          <a:extLst>
            <a:ext uri="{FF2B5EF4-FFF2-40B4-BE49-F238E27FC236}">
              <a16:creationId xmlns:a16="http://schemas.microsoft.com/office/drawing/2014/main" id="{00000000-0008-0000-0400-00006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EB2F81-28A8-4FEA-977A-58F94C3D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CABAC3-174B-402E-8AD0-2729D3EF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F90DC1E-1CA8-4EBE-9E3C-53BDD6BF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28774" name="Picture 2">
          <a:extLst>
            <a:ext uri="{FF2B5EF4-FFF2-40B4-BE49-F238E27FC236}">
              <a16:creationId xmlns:a16="http://schemas.microsoft.com/office/drawing/2014/main" id="{00000000-0008-0000-0500-00006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A047AE-A2B6-4756-A5BF-820C4688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ED3095-9132-4FF3-8038-1B873AB1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27CFC94-CD37-42C4-AFA1-BB6B983A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1842" name="Picture 2">
          <a:extLst>
            <a:ext uri="{FF2B5EF4-FFF2-40B4-BE49-F238E27FC236}">
              <a16:creationId xmlns:a16="http://schemas.microsoft.com/office/drawing/2014/main" id="{00000000-0008-0000-0600-00006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CE3E1B-8C39-4BE1-9B52-8666D47B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56FBB6-C5D0-4591-B534-934EB8F0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21CE1056-20C5-431D-BDB7-C56612A3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0816" name="Picture 2">
          <a:extLst>
            <a:ext uri="{FF2B5EF4-FFF2-40B4-BE49-F238E27FC236}">
              <a16:creationId xmlns:a16="http://schemas.microsoft.com/office/drawing/2014/main" id="{00000000-0008-0000-0700-000060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215AFD-ED12-4978-93D5-8C04E6B7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2E7F1E-461D-4A7C-A027-6EBBC0C3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1BD361B8-EFF3-450F-86FD-8B7CC41E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29797" name="Picture 2">
          <a:extLst>
            <a:ext uri="{FF2B5EF4-FFF2-40B4-BE49-F238E27FC236}">
              <a16:creationId xmlns:a16="http://schemas.microsoft.com/office/drawing/2014/main" id="{00000000-0008-0000-0800-000065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330A0F-3901-494E-A044-3E7E72BA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24FD04-A670-4C33-BDEA-B0A4C02C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107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2500</xdr:rowOff>
    </xdr:from>
    <xdr:to>
      <xdr:col>0</xdr:col>
      <xdr:colOff>1066800</xdr:colOff>
      <xdr:row>5</xdr:row>
      <xdr:rowOff>175300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96D050A1-330B-4526-B7AF-A3D13182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0" y="2500"/>
          <a:ext cx="1066800" cy="107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G30"/>
  <sheetViews>
    <sheetView view="pageLayout" zoomScale="150" zoomScalePageLayoutView="150" workbookViewId="0">
      <selection activeCell="A34" sqref="A1:XFD1048576"/>
    </sheetView>
  </sheetViews>
  <sheetFormatPr defaultColWidth="11.44140625" defaultRowHeight="14.4" x14ac:dyDescent="0.3"/>
  <cols>
    <col min="1" max="1" width="11.33203125" customWidth="1"/>
    <col min="4" max="4" width="8.44140625" customWidth="1"/>
    <col min="5" max="5" width="7.6640625" customWidth="1"/>
    <col min="7" max="7" width="21.6640625" customWidth="1"/>
  </cols>
  <sheetData>
    <row r="1" spans="1:7" x14ac:dyDescent="0.3">
      <c r="A1" s="53" t="s">
        <v>36</v>
      </c>
      <c r="B1" s="54"/>
      <c r="C1" s="54"/>
      <c r="D1" s="54"/>
      <c r="E1" s="54"/>
      <c r="F1" s="54"/>
      <c r="G1" s="54"/>
    </row>
    <row r="2" spans="1:7" x14ac:dyDescent="0.3">
      <c r="A2" s="54"/>
      <c r="B2" s="54"/>
      <c r="C2" s="54"/>
      <c r="D2" s="54"/>
      <c r="E2" s="54"/>
      <c r="F2" s="54"/>
      <c r="G2" s="54"/>
    </row>
    <row r="3" spans="1:7" x14ac:dyDescent="0.3">
      <c r="A3" s="54"/>
      <c r="B3" s="54"/>
      <c r="C3" s="54"/>
      <c r="D3" s="54"/>
      <c r="E3" s="54"/>
      <c r="F3" s="54"/>
      <c r="G3" s="54"/>
    </row>
    <row r="4" spans="1:7" x14ac:dyDescent="0.3">
      <c r="A4" s="54"/>
      <c r="B4" s="54"/>
      <c r="C4" s="54"/>
      <c r="D4" s="54"/>
      <c r="E4" s="54"/>
      <c r="F4" s="54"/>
      <c r="G4" s="54"/>
    </row>
    <row r="5" spans="1:7" x14ac:dyDescent="0.3">
      <c r="A5" s="54"/>
      <c r="B5" s="54"/>
      <c r="C5" s="54"/>
      <c r="D5" s="54"/>
      <c r="E5" s="54"/>
      <c r="F5" s="54"/>
      <c r="G5" s="54"/>
    </row>
    <row r="6" spans="1:7" x14ac:dyDescent="0.3">
      <c r="A6" s="55" t="s">
        <v>12</v>
      </c>
      <c r="B6" s="55"/>
      <c r="C6" s="55"/>
      <c r="D6" s="55"/>
      <c r="E6" s="55"/>
      <c r="F6" s="55"/>
      <c r="G6" s="55"/>
    </row>
    <row r="7" spans="1:7" x14ac:dyDescent="0.3">
      <c r="A7" s="55" t="s">
        <v>0</v>
      </c>
      <c r="B7" s="55"/>
      <c r="C7" s="55"/>
      <c r="D7" s="55"/>
      <c r="E7" s="55"/>
      <c r="F7" s="55"/>
      <c r="G7" s="55"/>
    </row>
    <row r="8" spans="1:7" x14ac:dyDescent="0.3">
      <c r="A8" s="55" t="s">
        <v>29</v>
      </c>
      <c r="B8" s="55"/>
      <c r="C8" s="55"/>
      <c r="D8" s="55"/>
      <c r="E8" s="55"/>
      <c r="F8" s="55"/>
      <c r="G8" s="55"/>
    </row>
    <row r="9" spans="1:7" x14ac:dyDescent="0.3">
      <c r="A9" s="55" t="s">
        <v>37</v>
      </c>
      <c r="B9" s="55"/>
      <c r="C9" s="55"/>
      <c r="D9" s="55"/>
      <c r="E9" s="55"/>
      <c r="F9" s="55"/>
      <c r="G9" s="55"/>
    </row>
    <row r="10" spans="1:7" x14ac:dyDescent="0.3">
      <c r="A10" t="s">
        <v>28</v>
      </c>
      <c r="E10" t="s">
        <v>23</v>
      </c>
      <c r="F10" s="55" t="s">
        <v>34</v>
      </c>
      <c r="G10" s="55"/>
    </row>
    <row r="11" spans="1:7" x14ac:dyDescent="0.3">
      <c r="A11" s="55"/>
      <c r="B11" s="55"/>
      <c r="C11" s="55"/>
      <c r="D11" s="55"/>
      <c r="E11" t="s">
        <v>24</v>
      </c>
      <c r="F11" s="55" t="s">
        <v>33</v>
      </c>
      <c r="G11" s="55"/>
    </row>
    <row r="12" spans="1:7" x14ac:dyDescent="0.3">
      <c r="A12" s="55"/>
      <c r="B12" s="55"/>
      <c r="C12" s="55"/>
      <c r="D12" s="55"/>
      <c r="E12" t="s">
        <v>25</v>
      </c>
      <c r="F12" s="55" t="s">
        <v>35</v>
      </c>
      <c r="G12" s="55"/>
    </row>
    <row r="13" spans="1:7" x14ac:dyDescent="0.3">
      <c r="A13" s="55" t="s">
        <v>42</v>
      </c>
      <c r="B13" s="55"/>
      <c r="C13" s="55"/>
      <c r="D13" s="55"/>
      <c r="E13" s="55"/>
      <c r="F13" s="55"/>
      <c r="G13" s="55"/>
    </row>
    <row r="14" spans="1:7" x14ac:dyDescent="0.3">
      <c r="A14" s="55" t="s">
        <v>46</v>
      </c>
      <c r="B14" s="55"/>
      <c r="C14" s="55"/>
      <c r="D14" s="55"/>
      <c r="E14" s="55"/>
      <c r="F14" s="55"/>
      <c r="G14" s="55"/>
    </row>
    <row r="15" spans="1:7" x14ac:dyDescent="0.3">
      <c r="A15" s="55" t="s">
        <v>12</v>
      </c>
      <c r="B15" s="55"/>
      <c r="C15" s="55"/>
      <c r="D15" s="55"/>
      <c r="E15" s="55"/>
      <c r="F15" s="55"/>
      <c r="G15" s="55"/>
    </row>
    <row r="16" spans="1:7" x14ac:dyDescent="0.3">
      <c r="A16" s="56" t="s">
        <v>38</v>
      </c>
      <c r="B16" s="56"/>
      <c r="C16" s="56"/>
      <c r="D16" s="56"/>
      <c r="E16" s="56"/>
      <c r="F16" s="56"/>
      <c r="G16" s="56"/>
    </row>
    <row r="17" spans="1:7" x14ac:dyDescent="0.3">
      <c r="A17" s="55" t="s">
        <v>12</v>
      </c>
      <c r="B17" s="55"/>
      <c r="C17" s="55"/>
      <c r="D17" s="55"/>
      <c r="E17" s="55"/>
      <c r="F17" s="55"/>
      <c r="G17" s="55"/>
    </row>
    <row r="18" spans="1:7" x14ac:dyDescent="0.3">
      <c r="A18" s="57" t="s">
        <v>39</v>
      </c>
      <c r="B18" s="57"/>
      <c r="C18" s="57"/>
      <c r="D18" s="57"/>
      <c r="E18" s="57"/>
      <c r="F18" s="57"/>
      <c r="G18" s="57"/>
    </row>
    <row r="19" spans="1:7" x14ac:dyDescent="0.3">
      <c r="A19" s="58" t="s">
        <v>44</v>
      </c>
      <c r="B19" s="58"/>
      <c r="C19" s="58"/>
      <c r="D19" s="58"/>
      <c r="E19" s="58"/>
      <c r="F19" s="58"/>
      <c r="G19" s="58"/>
    </row>
    <row r="20" spans="1:7" x14ac:dyDescent="0.3">
      <c r="A20" s="55" t="s">
        <v>12</v>
      </c>
      <c r="B20" s="55"/>
      <c r="C20" s="55"/>
      <c r="D20" s="55"/>
      <c r="E20" s="55"/>
      <c r="F20" s="55"/>
      <c r="G20" s="55"/>
    </row>
    <row r="21" spans="1:7" x14ac:dyDescent="0.3">
      <c r="A21" s="57" t="s">
        <v>40</v>
      </c>
      <c r="B21" s="57"/>
      <c r="C21" s="57"/>
      <c r="D21" s="57"/>
      <c r="E21" s="57"/>
      <c r="F21" s="57"/>
      <c r="G21" s="57"/>
    </row>
    <row r="22" spans="1:7" x14ac:dyDescent="0.3">
      <c r="A22" s="55" t="s">
        <v>43</v>
      </c>
      <c r="B22" s="55"/>
      <c r="C22" s="55"/>
      <c r="D22" s="55"/>
      <c r="E22" s="55"/>
      <c r="F22" s="55"/>
      <c r="G22" s="55"/>
    </row>
    <row r="23" spans="1:7" x14ac:dyDescent="0.3">
      <c r="A23" s="55" t="s">
        <v>48</v>
      </c>
      <c r="B23" s="55"/>
      <c r="C23" s="55"/>
      <c r="D23" s="55"/>
      <c r="E23" s="55"/>
      <c r="F23" s="55"/>
      <c r="G23" s="55"/>
    </row>
    <row r="24" spans="1:7" x14ac:dyDescent="0.3">
      <c r="A24" s="55" t="s">
        <v>45</v>
      </c>
      <c r="B24" s="55"/>
      <c r="C24" s="55"/>
      <c r="D24" s="55"/>
      <c r="E24" s="55"/>
      <c r="F24" s="55"/>
      <c r="G24" s="55"/>
    </row>
    <row r="25" spans="1:7" x14ac:dyDescent="0.3">
      <c r="A25" s="55" t="s">
        <v>49</v>
      </c>
      <c r="B25" s="55"/>
      <c r="C25" s="55"/>
      <c r="D25" s="55"/>
      <c r="E25" s="55"/>
      <c r="F25" s="55"/>
      <c r="G25" s="55"/>
    </row>
    <row r="26" spans="1:7" x14ac:dyDescent="0.3">
      <c r="A26" s="55"/>
      <c r="B26" s="55"/>
      <c r="C26" s="55"/>
      <c r="D26" s="55"/>
      <c r="E26" s="55"/>
      <c r="F26" s="55"/>
      <c r="G26" s="55"/>
    </row>
    <row r="27" spans="1:7" x14ac:dyDescent="0.3">
      <c r="A27" s="55"/>
      <c r="B27" s="55"/>
      <c r="C27" s="55"/>
      <c r="D27" s="55"/>
      <c r="E27" s="55"/>
      <c r="F27" s="55"/>
      <c r="G27" s="55"/>
    </row>
    <row r="28" spans="1:7" x14ac:dyDescent="0.3">
      <c r="A28" s="56" t="s">
        <v>41</v>
      </c>
      <c r="B28" s="56"/>
      <c r="C28" s="56"/>
      <c r="D28" s="56"/>
      <c r="E28" s="56"/>
      <c r="F28" s="56"/>
      <c r="G28" s="56"/>
    </row>
    <row r="29" spans="1:7" x14ac:dyDescent="0.3">
      <c r="A29" s="55"/>
      <c r="B29" s="55"/>
      <c r="C29" s="55"/>
      <c r="D29" s="55"/>
      <c r="E29" s="55"/>
      <c r="F29" s="55"/>
      <c r="G29" s="55"/>
    </row>
    <row r="30" spans="1:7" x14ac:dyDescent="0.3">
      <c r="A30" s="55"/>
      <c r="B30" s="55"/>
      <c r="C30" s="55"/>
      <c r="D30" s="55"/>
      <c r="E30" s="55"/>
      <c r="F30" s="55"/>
      <c r="G30" s="55"/>
    </row>
  </sheetData>
  <sheetProtection algorithmName="SHA-512" hashValue="KXwP4yUIRxbJwk+u/B1wUJYYpTRqnIYnOM1ri44K9tcVSQMufxx370vz8PT7drgo157IDrVuBTIZp4X+ozSv+Q==" saltValue="g4jy2VS+ugsj0VGcwaiYDg==" spinCount="100000" sheet="1" objects="1" scenarios="1" selectLockedCells="1"/>
  <mergeCells count="28">
    <mergeCell ref="A14:G14"/>
    <mergeCell ref="A25:G25"/>
    <mergeCell ref="A13:G13"/>
    <mergeCell ref="A27:G27"/>
    <mergeCell ref="A11:D11"/>
    <mergeCell ref="A12:D12"/>
    <mergeCell ref="A21:G21"/>
    <mergeCell ref="A20:G20"/>
    <mergeCell ref="A29:G29"/>
    <mergeCell ref="A30:G30"/>
    <mergeCell ref="A16:G16"/>
    <mergeCell ref="A15:G15"/>
    <mergeCell ref="A22:G22"/>
    <mergeCell ref="A23:G23"/>
    <mergeCell ref="A24:G24"/>
    <mergeCell ref="A18:G18"/>
    <mergeCell ref="A19:G19"/>
    <mergeCell ref="A28:G28"/>
    <mergeCell ref="A17:G17"/>
    <mergeCell ref="A26:G26"/>
    <mergeCell ref="A1:G5"/>
    <mergeCell ref="A6:G6"/>
    <mergeCell ref="F10:G10"/>
    <mergeCell ref="F11:G11"/>
    <mergeCell ref="F12:G12"/>
    <mergeCell ref="A8:G8"/>
    <mergeCell ref="A7:G7"/>
    <mergeCell ref="A9:G9"/>
  </mergeCells>
  <phoneticPr fontId="6" type="noConversion"/>
  <pageMargins left="0.75" right="0.75" top="0.5" bottom="1" header="0.5" footer="0.5"/>
  <pageSetup orientation="portrait" horizontalDpi="4294967292" verticalDpi="4294967292" r:id="rId1"/>
  <headerFooter>
    <oddHeader xml:space="preserve">&amp;L                         _x000D_                              _x000D_                         _x000D_                         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GUI5eBHMVTpvpim0akH+N/2wy5I2kXvy8z4HIWaFnkAgo7M32MBnH0Eh7WWk4RGDryxSMdVSnCG9rE7Y9/wDgw==" saltValue="FPicXkvwVsMVN1tGvmd6zg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112B3F7B-4E80-4666-9936-5ABE2D798836}">
      <formula1>1</formula1>
      <formula2>8</formula2>
    </dataValidation>
    <dataValidation type="list" allowBlank="1" showInputMessage="1" showErrorMessage="1" error="Must be a number between 1 and 6" sqref="B31:B33 C30:D33 C16:D19 B17:B19" xr:uid="{AFB4F677-6FD6-4D12-91EA-C37809A26F17}">
      <formula1>$G$16:$K$16</formula1>
    </dataValidation>
    <dataValidation type="list" allowBlank="1" showInputMessage="1" showErrorMessage="1" error="Invalid entry - please review the score" sqref="B34:D34 B20:D20" xr:uid="{1D2D9E75-A16A-40BF-B4A1-AFCC8A413EA7}">
      <formula1>$G$20:$K$20</formula1>
    </dataValidation>
    <dataValidation type="whole" allowBlank="1" showInputMessage="1" showErrorMessage="1" error="Must be a number between 1 and 6" sqref="B30" xr:uid="{A67623F1-2C5A-4C78-8C08-8CED5573723C}">
      <formula1>6</formula1>
      <formula2>10</formula2>
    </dataValidation>
    <dataValidation type="list" allowBlank="1" showInputMessage="1" showErrorMessage="1" error="Must be a number between 6 and 10" sqref="B16" xr:uid="{338D270F-A385-408A-BED7-97BC0C7B2202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D14230FF-4854-4CF1-B6EB-F2B0087BD313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7ElUN+PZ7l7knkHGGvdMa8nMFvcZ11vkHJmwgdZmRBBplk0S1rj1xGmvmehtbRbfFQnJkiDfB470pUN6QpkejQ==" saltValue="2XrxU/6vAbHfpsSMYoi9QA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B3A7CD63-1C34-466A-9EFB-61523953A01A}">
      <formula1>1</formula1>
      <formula2>8</formula2>
    </dataValidation>
    <dataValidation type="list" allowBlank="1" showInputMessage="1" showErrorMessage="1" error="Must be a number between 1 and 6" sqref="B31:B33 C30:D33 C16:D19 B17:B19" xr:uid="{F9B3DD45-A6C3-4BCC-9D46-37F3DEA90FBB}">
      <formula1>$G$16:$K$16</formula1>
    </dataValidation>
    <dataValidation type="list" allowBlank="1" showInputMessage="1" showErrorMessage="1" error="Invalid entry - please review the score" sqref="B34:D34 B20:D20" xr:uid="{0C1B47D1-2D99-4EEF-804C-A48E1D7D89DA}">
      <formula1>$G$20:$K$20</formula1>
    </dataValidation>
    <dataValidation type="whole" allowBlank="1" showInputMessage="1" showErrorMessage="1" error="Must be a number between 1 and 6" sqref="B30" xr:uid="{3357A402-1B2A-49F0-97AF-B6812B5C023B}">
      <formula1>6</formula1>
      <formula2>10</formula2>
    </dataValidation>
    <dataValidation type="list" allowBlank="1" showInputMessage="1" showErrorMessage="1" error="Must be a number between 6 and 10" sqref="B16" xr:uid="{3672BAF5-6654-4E42-B133-9AA8211D4C97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3A342CBC-A09B-4C3F-B683-E894F982A81A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Pm8cgx1tyon2k75pg8JHZQCCoR9oD0wCwq/EIl0B/tP7t6t6K8r4mGZrVP4Xpy1uZfkLyT4Ub/661wTaAQ+xkw==" saltValue="3CtDeZTOdWsdu4fKry7BYg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9BD2CE13-2B15-46DC-8527-62CC549D5660}">
      <formula1>1</formula1>
      <formula2>8</formula2>
    </dataValidation>
    <dataValidation type="list" allowBlank="1" showInputMessage="1" showErrorMessage="1" error="Must be a number between 1 and 6" sqref="B31:B33 C30:D33 C16:D19 B17:B19" xr:uid="{EAEF0D61-3871-45AC-BE0D-A5E0A87F761E}">
      <formula1>$G$16:$K$16</formula1>
    </dataValidation>
    <dataValidation type="list" allowBlank="1" showInputMessage="1" showErrorMessage="1" error="Invalid entry - please review the score" sqref="B34:D34 B20:D20" xr:uid="{AAA62D7B-F61C-4024-B5B5-6DF99263E514}">
      <formula1>$G$20:$K$20</formula1>
    </dataValidation>
    <dataValidation type="whole" allowBlank="1" showInputMessage="1" showErrorMessage="1" error="Must be a number between 1 and 6" sqref="B30" xr:uid="{69C7E995-D8C5-471E-9998-02309C091A7B}">
      <formula1>6</formula1>
      <formula2>10</formula2>
    </dataValidation>
    <dataValidation type="list" allowBlank="1" showInputMessage="1" showErrorMessage="1" error="Must be a number between 6 and 10" sqref="B16" xr:uid="{8482C925-6784-4C8B-8733-5DD4A620FCC6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58E2DA40-C4CE-46D9-A7D1-FB260D9BFEF3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Zu/pgQEZ00+Ve5TfbCBt6jcxXx94na4oVDZHbAMKWsjvRMkXSb4GT7tsyxSzeyYWhmKmm1jKHphORgb/dmJtGg==" saltValue="S+4JsUa8s7B54fE14EwhO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8EF446DC-4650-431E-AD55-416AD7EFAFB0}">
      <formula1>1</formula1>
      <formula2>8</formula2>
    </dataValidation>
    <dataValidation type="list" allowBlank="1" showInputMessage="1" showErrorMessage="1" error="Must be a number between 1 and 6" sqref="B31:B33 C30:D33 C16:D19 B17:B19" xr:uid="{6D00E17A-5802-4FEF-8DD1-BC3A6DC250B5}">
      <formula1>$G$16:$K$16</formula1>
    </dataValidation>
    <dataValidation type="list" allowBlank="1" showInputMessage="1" showErrorMessage="1" error="Invalid entry - please review the score" sqref="B34:D34 B20:D20" xr:uid="{F4C47238-0A67-4B7D-A9CB-3F3DB7157AD5}">
      <formula1>$G$20:$K$20</formula1>
    </dataValidation>
    <dataValidation type="whole" allowBlank="1" showInputMessage="1" showErrorMessage="1" error="Must be a number between 1 and 6" sqref="B30" xr:uid="{41853B39-5AAB-4F20-9F42-844CCD5FD3A2}">
      <formula1>6</formula1>
      <formula2>10</formula2>
    </dataValidation>
    <dataValidation type="list" allowBlank="1" showInputMessage="1" showErrorMessage="1" error="Must be a number between 6 and 10" sqref="B16" xr:uid="{6BD5EF05-F89D-4D20-A24F-25300554C3F6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F75AED81-4208-4AC7-8FAF-CD4599085C4D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Y42"/>
  <sheetViews>
    <sheetView topLeftCell="A22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ttQlfQodEXWwdIQw7bFk1HdWuQoD437FXkYqdezNGKmx2f/Y7umnZtfv38lMqnu+NM8TbLilRkcKJre6CjTVJA==" saltValue="CW8a8UwP0q2wZpnllFxl0A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00BE1ECD-1B99-4262-BD82-39E978D22BF4}">
      <formula1>1</formula1>
      <formula2>8</formula2>
    </dataValidation>
    <dataValidation type="list" allowBlank="1" showInputMessage="1" showErrorMessage="1" error="Must be a number between 1 and 6" sqref="B31:B33 C30:D33 C16:D19 B17:B19" xr:uid="{A6FF9E33-1B88-4E1F-9242-EE6F9C5FCEB6}">
      <formula1>$G$16:$K$16</formula1>
    </dataValidation>
    <dataValidation type="list" allowBlank="1" showInputMessage="1" showErrorMessage="1" error="Invalid entry - please review the score" sqref="B34:D34 B20:D20" xr:uid="{734584CB-D939-40B2-AFA2-4577DABFB712}">
      <formula1>$G$20:$K$20</formula1>
    </dataValidation>
    <dataValidation type="whole" allowBlank="1" showInputMessage="1" showErrorMessage="1" error="Must be a number between 1 and 6" sqref="B30" xr:uid="{0F583839-FD43-4A8D-A3D9-15953D6DA444}">
      <formula1>6</formula1>
      <formula2>10</formula2>
    </dataValidation>
    <dataValidation type="list" allowBlank="1" showInputMessage="1" showErrorMessage="1" error="Must be a number between 6 and 10" sqref="B16" xr:uid="{0B6D9CDF-60DA-493F-8BE1-AECDCB3F0BEF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C75F254-11D6-42EC-83D1-038759282F21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Y42"/>
  <sheetViews>
    <sheetView topLeftCell="A22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7iv882Xg48bmI4JciWiVyeGiSztQ3OdzMcr7qM7OX9DeqpfO7/hpAwYad7ptzbThiPQUFMWr1JEBRfaKW8qF6g==" saltValue="v8f/5+JpLiLcyCu5ZRW5/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12D42076-3CF4-44F1-A15A-43D555020978}">
      <formula1>1</formula1>
      <formula2>8</formula2>
    </dataValidation>
    <dataValidation type="list" allowBlank="1" showInputMessage="1" showErrorMessage="1" error="Must be a number between 1 and 6" sqref="B31:B33 C30:D33 C16:D19 B17:B19" xr:uid="{DF5DD286-3C26-40C6-9D1D-7EBB26E84743}">
      <formula1>$G$16:$K$16</formula1>
    </dataValidation>
    <dataValidation type="list" allowBlank="1" showInputMessage="1" showErrorMessage="1" error="Invalid entry - please review the score" sqref="B34:D34 B20:D20" xr:uid="{FD667FA3-653E-4B19-9B68-6B4688B65197}">
      <formula1>$G$20:$K$20</formula1>
    </dataValidation>
    <dataValidation type="whole" allowBlank="1" showInputMessage="1" showErrorMessage="1" error="Must be a number between 1 and 6" sqref="B30" xr:uid="{E13368D5-F5A0-4929-A0CB-CDA18E1A6047}">
      <formula1>6</formula1>
      <formula2>10</formula2>
    </dataValidation>
    <dataValidation type="list" allowBlank="1" showInputMessage="1" showErrorMessage="1" error="Must be a number between 6 and 10" sqref="B16" xr:uid="{6E2E9B12-BE32-4480-AD1E-02CEBE238F5C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C7F9BB91-12AF-425B-A40C-3D5D01A5A285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t4rXQrYkKQVucbn9yZMrsWMXwlt2zQnMIfT8FSqTSSYHPmgNIxDB/cRil5Bojt0erlz7cmw3Rmb9XoJxfdostA==" saltValue="NN5OZkzVn7LRnMCm8ign8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8EDEB25A-E770-490A-B78E-D1DF67D415A4}">
      <formula1>1</formula1>
      <formula2>8</formula2>
    </dataValidation>
    <dataValidation type="list" allowBlank="1" showInputMessage="1" showErrorMessage="1" error="Must be a number between 1 and 6" sqref="B31:B33 C30:D33 C16:D19 B17:B19" xr:uid="{314038EA-3D89-4528-B413-9404DBB88600}">
      <formula1>$G$16:$K$16</formula1>
    </dataValidation>
    <dataValidation type="list" allowBlank="1" showInputMessage="1" showErrorMessage="1" error="Invalid entry - please review the score" sqref="B34:D34 B20:D20" xr:uid="{23D61109-182F-469D-B4FF-9AD4DA80E0D0}">
      <formula1>$G$20:$K$20</formula1>
    </dataValidation>
    <dataValidation type="whole" allowBlank="1" showInputMessage="1" showErrorMessage="1" error="Must be a number between 1 and 6" sqref="B30" xr:uid="{225DB539-5BED-43C3-9A14-C4110ABF5FAF}">
      <formula1>6</formula1>
      <formula2>10</formula2>
    </dataValidation>
    <dataValidation type="list" allowBlank="1" showInputMessage="1" showErrorMessage="1" error="Must be a number between 6 and 10" sqref="B16" xr:uid="{10F3C0A1-9746-43A3-A423-B645AD736BBB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992A4172-4DE9-4907-AE08-C01F4673FAE6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VwOgiC4TvcqXFAmJYRD0QqugrTJ6i+NlBZyH589E7eWcWiovjUXsaH1wmW5jqLlWK8u1/3cEdRBG+51ueD3JwA==" saltValue="Wkt6m9XPMmxFv1L1zABqag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FFB1B569-BEAB-4755-AB7E-19C26E1CFD59}">
      <formula1>1</formula1>
      <formula2>8</formula2>
    </dataValidation>
    <dataValidation type="list" allowBlank="1" showInputMessage="1" showErrorMessage="1" error="Must be a number between 1 and 6" sqref="B31:B33 C30:D33 C16:D19 B17:B19" xr:uid="{9087A744-3917-47BA-A2E0-86430084B406}">
      <formula1>$G$16:$K$16</formula1>
    </dataValidation>
    <dataValidation type="list" allowBlank="1" showInputMessage="1" showErrorMessage="1" error="Invalid entry - please review the score" sqref="B34:D34 B20:D20" xr:uid="{F524D466-9BAC-4BFB-BBF4-145BA90CBA62}">
      <formula1>$G$20:$K$20</formula1>
    </dataValidation>
    <dataValidation type="whole" allowBlank="1" showInputMessage="1" showErrorMessage="1" error="Must be a number between 1 and 6" sqref="B30" xr:uid="{2E23A58A-0879-4ABC-A9A1-4E172D8EACAC}">
      <formula1>6</formula1>
      <formula2>10</formula2>
    </dataValidation>
    <dataValidation type="list" allowBlank="1" showInputMessage="1" showErrorMessage="1" error="Must be a number between 6 and 10" sqref="B16" xr:uid="{83430637-F92E-44B7-9C0D-82ADDC95D533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A63A491-B15F-4EAC-BCB6-1430D64B6C5A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JCCUGK1uoQvKHS6Svk/CXtdoGSXO3EEFAUKOoVSprge4KbtE1dL31SEhVzqgd82UTWsp/s9xbpflwyHagnQB5g==" saltValue="R49p+wQMC1Qv17lYjDJyGQ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CAFB3FD6-09EA-47EE-AB75-CB28D36045CA}">
      <formula1>1</formula1>
      <formula2>8</formula2>
    </dataValidation>
    <dataValidation type="list" allowBlank="1" showInputMessage="1" showErrorMessage="1" error="Must be a number between 1 and 6" sqref="B31:B33 C30:D33 C16:D19 B17:B19" xr:uid="{BEB4F386-D922-4392-9DC5-7AAA86630179}">
      <formula1>$G$16:$K$16</formula1>
    </dataValidation>
    <dataValidation type="list" allowBlank="1" showInputMessage="1" showErrorMessage="1" error="Invalid entry - please review the score" sqref="B34:D34 B20:D20" xr:uid="{C9AED532-C9C4-4068-97BB-3A14DA92453C}">
      <formula1>$G$20:$K$20</formula1>
    </dataValidation>
    <dataValidation type="whole" allowBlank="1" showInputMessage="1" showErrorMessage="1" error="Must be a number between 1 and 6" sqref="B30" xr:uid="{8DCFE01B-10BB-41D9-AD16-E7CC02B979E7}">
      <formula1>6</formula1>
      <formula2>10</formula2>
    </dataValidation>
    <dataValidation type="list" allowBlank="1" showInputMessage="1" showErrorMessage="1" error="Must be a number between 6 and 10" sqref="B16" xr:uid="{9789C05D-D88D-4AFB-BFE5-78EE80D9B18F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403B3745-E370-44DD-AFDD-F3EAB783657B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47LKjWI3tN5gAUwVSmQ1jZkhRLqJntsXkdYqeNe9iAdA0hrCE63YRsrQl2zqjiS695v4Qh7nvupsC360d5m4MA==" saltValue="hZfEsdyvpNNp4eZYOXvGf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2C70B165-0D01-4F35-94C7-817286305CB9}">
      <formula1>1</formula1>
      <formula2>8</formula2>
    </dataValidation>
    <dataValidation type="list" allowBlank="1" showInputMessage="1" showErrorMessage="1" error="Must be a number between 1 and 6" sqref="B31:B33 C30:D33 C16:D19 B17:B19" xr:uid="{9F628EE8-B784-480E-9FB9-9D830D1A0CE1}">
      <formula1>$G$16:$K$16</formula1>
    </dataValidation>
    <dataValidation type="list" allowBlank="1" showInputMessage="1" showErrorMessage="1" error="Invalid entry - please review the score" sqref="B34:D34 B20:D20" xr:uid="{33D5683B-2CAD-4E28-A5D9-3812907262AA}">
      <formula1>$G$20:$K$20</formula1>
    </dataValidation>
    <dataValidation type="whole" allowBlank="1" showInputMessage="1" showErrorMessage="1" error="Must be a number between 1 and 6" sqref="B30" xr:uid="{673A7D70-344C-45F3-A367-59030157ADD4}">
      <formula1>6</formula1>
      <formula2>10</formula2>
    </dataValidation>
    <dataValidation type="list" allowBlank="1" showInputMessage="1" showErrorMessage="1" error="Must be a number between 6 and 10" sqref="B16" xr:uid="{08CC4F18-F9EA-4BBE-8AC7-2E37710C748E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B7CE3C8-D473-4517-94B2-918E275B9C0A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3:I36"/>
  <sheetViews>
    <sheetView topLeftCell="B1" zoomScale="150" zoomScaleNormal="150" zoomScalePageLayoutView="150" workbookViewId="0">
      <selection activeCell="D6" sqref="D6:E6"/>
    </sheetView>
  </sheetViews>
  <sheetFormatPr defaultColWidth="8.88671875" defaultRowHeight="14.4" x14ac:dyDescent="0.3"/>
  <cols>
    <col min="1" max="1" width="2.88671875" style="1" customWidth="1"/>
    <col min="2" max="2" width="34.109375" style="1" customWidth="1"/>
    <col min="3" max="8" width="12.6640625" style="1" customWidth="1"/>
    <col min="9" max="9" width="9.109375" style="1" customWidth="1"/>
    <col min="10" max="16384" width="8.88671875" style="1"/>
  </cols>
  <sheetData>
    <row r="3" spans="1:5" ht="23.1" customHeight="1" x14ac:dyDescent="0.5">
      <c r="A3" s="59" t="s">
        <v>32</v>
      </c>
      <c r="B3" s="60"/>
      <c r="C3" s="60"/>
      <c r="D3" s="60"/>
      <c r="E3" s="60"/>
    </row>
    <row r="5" spans="1:5" x14ac:dyDescent="0.3">
      <c r="B5" s="1" t="s">
        <v>12</v>
      </c>
    </row>
    <row r="6" spans="1:5" x14ac:dyDescent="0.3">
      <c r="A6" s="61"/>
      <c r="B6" s="62"/>
      <c r="C6" s="1" t="s">
        <v>20</v>
      </c>
      <c r="D6" s="63"/>
      <c r="E6" s="63"/>
    </row>
    <row r="7" spans="1:5" x14ac:dyDescent="0.3">
      <c r="A7" s="61"/>
      <c r="B7" s="62"/>
      <c r="C7" s="1" t="s">
        <v>19</v>
      </c>
      <c r="D7" s="64"/>
      <c r="E7" s="64"/>
    </row>
    <row r="9" spans="1:5" x14ac:dyDescent="0.3">
      <c r="C9" s="50" t="s">
        <v>23</v>
      </c>
      <c r="D9" s="45" t="s">
        <v>24</v>
      </c>
      <c r="E9" s="47" t="s">
        <v>25</v>
      </c>
    </row>
    <row r="10" spans="1:5" x14ac:dyDescent="0.3">
      <c r="C10" s="51" t="s">
        <v>26</v>
      </c>
      <c r="D10" s="46" t="s">
        <v>26</v>
      </c>
      <c r="E10" s="48" t="s">
        <v>26</v>
      </c>
    </row>
    <row r="11" spans="1:5" x14ac:dyDescent="0.3">
      <c r="A11" s="11"/>
      <c r="B11" s="11" t="s">
        <v>27</v>
      </c>
      <c r="C11" s="36" t="s">
        <v>18</v>
      </c>
      <c r="D11" s="42" t="s">
        <v>18</v>
      </c>
      <c r="E11" s="37" t="s">
        <v>18</v>
      </c>
    </row>
    <row r="12" spans="1:5" x14ac:dyDescent="0.3">
      <c r="A12" s="33">
        <v>1</v>
      </c>
      <c r="B12" s="38">
        <f>+'1'!B8:E8</f>
        <v>0</v>
      </c>
      <c r="C12" s="44" t="str">
        <f>IF('1'!$B$9="English",('1'!$E$23+'1'!$E$37), " ")</f>
        <v xml:space="preserve"> </v>
      </c>
      <c r="D12" s="34" t="str">
        <f>IF('1'!$B$9="Bilingual",('1'!$E$23+'1'!$E$37), " ")</f>
        <v xml:space="preserve"> </v>
      </c>
      <c r="E12" s="34" t="str">
        <f>IF('1'!$B$9="French",('1'!$E$23+'1'!$E$37), " ")</f>
        <v xml:space="preserve"> </v>
      </c>
    </row>
    <row r="13" spans="1:5" x14ac:dyDescent="0.3">
      <c r="A13" s="1">
        <v>2</v>
      </c>
      <c r="B13" s="39">
        <f>+'2'!B8:E8</f>
        <v>0</v>
      </c>
      <c r="C13" s="31" t="str">
        <f>IF('2'!$B$9="English",('2'!$E$23+'2'!$E$37), " ")</f>
        <v xml:space="preserve"> </v>
      </c>
      <c r="D13" s="31" t="str">
        <f>IF('2'!$B$9="Bilingual",('2'!$E$23+'2'!$E$37), " ")</f>
        <v xml:space="preserve"> </v>
      </c>
      <c r="E13" s="31" t="str">
        <f>IF('2'!$B$9="French",('2'!$E$23+'2'!$E$37), " ")</f>
        <v xml:space="preserve"> </v>
      </c>
    </row>
    <row r="14" spans="1:5" x14ac:dyDescent="0.3">
      <c r="A14" s="33">
        <v>3</v>
      </c>
      <c r="B14" s="40">
        <f>+'3'!B8:E8</f>
        <v>0</v>
      </c>
      <c r="C14" s="32" t="str">
        <f>IF('3'!$B$9="English",('3'!$E$23+'3'!$E$37), " ")</f>
        <v xml:space="preserve"> </v>
      </c>
      <c r="D14" s="32" t="str">
        <f>IF('3'!$B$9="Bilingual",('3'!$E$23+'3'!$E$37), " ")</f>
        <v xml:space="preserve"> </v>
      </c>
      <c r="E14" s="32" t="str">
        <f>IF('3'!$B$9="French",('3'!$E$23+'3'!$E$37), " ")</f>
        <v xml:space="preserve"> </v>
      </c>
    </row>
    <row r="15" spans="1:5" x14ac:dyDescent="0.3">
      <c r="A15" s="1">
        <v>4</v>
      </c>
      <c r="B15" s="39">
        <f>+'4'!B8:E8</f>
        <v>0</v>
      </c>
      <c r="C15" s="31" t="str">
        <f>IF('4'!$B$9="English",('4'!$E$23+'4'!$E$37), " ")</f>
        <v xml:space="preserve"> </v>
      </c>
      <c r="D15" s="31" t="str">
        <f>IF('4'!$B$9="Bilingual",('4'!$E$23+'4'!$E$37), " ")</f>
        <v xml:space="preserve"> </v>
      </c>
      <c r="E15" s="31" t="str">
        <f>IF('4'!$B$9="French",('4'!$E$23+'4'!$E$37), " ")</f>
        <v xml:space="preserve"> </v>
      </c>
    </row>
    <row r="16" spans="1:5" x14ac:dyDescent="0.3">
      <c r="A16" s="33">
        <v>5</v>
      </c>
      <c r="B16" s="40">
        <f>+'5'!B8:E8</f>
        <v>0</v>
      </c>
      <c r="C16" s="32" t="str">
        <f>IF('5'!$B$9="English",('5'!$E$23+'5'!$E$37), " ")</f>
        <v xml:space="preserve"> </v>
      </c>
      <c r="D16" s="32" t="str">
        <f>IF('5'!$B$9="Bilingual",('5'!$E$23+'5'!$E$37), " ")</f>
        <v xml:space="preserve"> </v>
      </c>
      <c r="E16" s="32" t="str">
        <f>IF('5'!$B$9="French",('5'!$E$23+'5'!$E$37), " ")</f>
        <v xml:space="preserve"> </v>
      </c>
    </row>
    <row r="17" spans="1:9" x14ac:dyDescent="0.3">
      <c r="A17" s="1">
        <v>6</v>
      </c>
      <c r="B17" s="39">
        <f>+'6'!B8:E8</f>
        <v>0</v>
      </c>
      <c r="C17" s="31" t="str">
        <f>IF('6'!$B$9="English",('6'!$E$23+'6'!$E$37), " ")</f>
        <v xml:space="preserve"> </v>
      </c>
      <c r="D17" s="31" t="str">
        <f>IF('6'!$B$9="Bilingual",('6'!$E$23+'6'!$E$37), " ")</f>
        <v xml:space="preserve"> </v>
      </c>
      <c r="E17" s="31" t="str">
        <f>IF('6'!$B$9="French",('6'!$E$23+'6'!$E$37), " ")</f>
        <v xml:space="preserve"> </v>
      </c>
    </row>
    <row r="18" spans="1:9" x14ac:dyDescent="0.3">
      <c r="A18" s="33">
        <v>7</v>
      </c>
      <c r="B18" s="40">
        <f>+'7'!B8:E8</f>
        <v>0</v>
      </c>
      <c r="C18" s="32" t="str">
        <f>IF('7'!$B$9="English",('7'!$E$23+'7'!$E$37), " ")</f>
        <v xml:space="preserve"> </v>
      </c>
      <c r="D18" s="32" t="str">
        <f>IF('7'!$B$9="Bilingual",('7'!$E$23+'7'!$E$37), " ")</f>
        <v xml:space="preserve"> </v>
      </c>
      <c r="E18" s="32" t="str">
        <f>IF('7'!$B$9="French",('7'!$E$23+'7'!$E$37), " ")</f>
        <v xml:space="preserve"> </v>
      </c>
    </row>
    <row r="19" spans="1:9" x14ac:dyDescent="0.3">
      <c r="A19" s="1">
        <v>8</v>
      </c>
      <c r="B19" s="39">
        <f>+'8'!B8:E8</f>
        <v>0</v>
      </c>
      <c r="C19" s="31" t="str">
        <f>IF('8'!$B$9="English",('8'!$E$23+'8'!$E$37), " ")</f>
        <v xml:space="preserve"> </v>
      </c>
      <c r="D19" s="31" t="str">
        <f>IF('8'!$B$9="Bilingual",('8'!$E$23+'8'!$E$37), " ")</f>
        <v xml:space="preserve"> </v>
      </c>
      <c r="E19" s="31" t="str">
        <f>IF('8'!$B$9="French",('8'!$E$23+'8'!$E$37), " ")</f>
        <v xml:space="preserve"> </v>
      </c>
    </row>
    <row r="20" spans="1:9" x14ac:dyDescent="0.3">
      <c r="A20" s="33">
        <v>9</v>
      </c>
      <c r="B20" s="40">
        <f>+'9'!B8:E8</f>
        <v>0</v>
      </c>
      <c r="C20" s="32" t="str">
        <f>IF('9'!$B$9="English",('9'!$E$23+'9'!$E$37), " ")</f>
        <v xml:space="preserve"> </v>
      </c>
      <c r="D20" s="32" t="str">
        <f>IF('9'!$B$9="Bilingual",('9'!$E$23+'9'!$E$37), " ")</f>
        <v xml:space="preserve"> </v>
      </c>
      <c r="E20" s="32" t="str">
        <f>IF('9'!$B$9="French",('9'!$E$23+'9'!$E$37), " ")</f>
        <v xml:space="preserve"> </v>
      </c>
    </row>
    <row r="21" spans="1:9" x14ac:dyDescent="0.3">
      <c r="A21" s="1">
        <v>10</v>
      </c>
      <c r="B21" s="39">
        <f>+'10'!B8:E8</f>
        <v>0</v>
      </c>
      <c r="C21" s="31" t="str">
        <f>IF('10'!$B$9="English",('10'!$E$23+'10'!$E$37), " ")</f>
        <v xml:space="preserve"> </v>
      </c>
      <c r="D21" s="31" t="str">
        <f>IF('10'!$B$9="Bilingual",('10'!$E$23+'10'!$E$37), " ")</f>
        <v xml:space="preserve"> </v>
      </c>
      <c r="E21" s="31" t="str">
        <f>IF('10'!$B$9="French",('10'!$E$23+'10'!$E$37), " ")</f>
        <v xml:space="preserve"> </v>
      </c>
    </row>
    <row r="22" spans="1:9" x14ac:dyDescent="0.3">
      <c r="A22" s="33">
        <v>11</v>
      </c>
      <c r="B22" s="40">
        <f>+'11'!B8:E8</f>
        <v>0</v>
      </c>
      <c r="C22" s="32" t="str">
        <f>IF('11'!$B$9="English",('11'!$E$23+'11'!$E$37), " ")</f>
        <v xml:space="preserve"> </v>
      </c>
      <c r="D22" s="32" t="str">
        <f>IF('11'!$B$9="Bilingual",('11'!$E$23+'11'!$E$37), " ")</f>
        <v xml:space="preserve"> </v>
      </c>
      <c r="E22" s="32" t="str">
        <f>IF('11'!$B$9="French",('11'!$E$23+'11'!$E$37), " ")</f>
        <v xml:space="preserve"> </v>
      </c>
    </row>
    <row r="23" spans="1:9" x14ac:dyDescent="0.3">
      <c r="A23" s="1">
        <v>12</v>
      </c>
      <c r="B23" s="39">
        <f>+'12'!B8:E8</f>
        <v>0</v>
      </c>
      <c r="C23" s="31" t="str">
        <f>IF('12'!$B$9="English",('12'!$E$23+'12'!$E$37), " ")</f>
        <v xml:space="preserve"> </v>
      </c>
      <c r="D23" s="31" t="str">
        <f>IF('12'!$B$9="Bilingual",('12'!$E$23+'12'!$E$37), " ")</f>
        <v xml:space="preserve"> </v>
      </c>
      <c r="E23" s="31" t="str">
        <f>IF('12'!$B$9="French",('12'!$E$23+'12'!$E$37), " ")</f>
        <v xml:space="preserve"> </v>
      </c>
    </row>
    <row r="24" spans="1:9" x14ac:dyDescent="0.3">
      <c r="A24" s="33">
        <v>13</v>
      </c>
      <c r="B24" s="40">
        <f>+'13'!B8:E8</f>
        <v>0</v>
      </c>
      <c r="C24" s="32" t="str">
        <f>IF('13'!$B$9="English",('13'!$E$23+'13'!$E$37), " ")</f>
        <v xml:space="preserve"> </v>
      </c>
      <c r="D24" s="32" t="str">
        <f>IF('13'!$B$9="Bilingual",('13'!$E$23+'13'!$E$37), " ")</f>
        <v xml:space="preserve"> </v>
      </c>
      <c r="E24" s="32" t="str">
        <f>IF('13'!$B$9="French",('13'!$E$23+'13'!$E$37), " ")</f>
        <v xml:space="preserve"> </v>
      </c>
      <c r="I24" s="1" t="s">
        <v>30</v>
      </c>
    </row>
    <row r="25" spans="1:9" x14ac:dyDescent="0.3">
      <c r="A25" s="1">
        <v>14</v>
      </c>
      <c r="B25" s="39">
        <f>+'14'!B8:E8</f>
        <v>0</v>
      </c>
      <c r="C25" s="31" t="str">
        <f>IF('14'!$B$9="English",('14'!$E$23+'14'!$E$37), " ")</f>
        <v xml:space="preserve"> </v>
      </c>
      <c r="D25" s="31" t="str">
        <f>IF('14'!$B$9="Bilingual",('14'!$E$23+'14'!$E$37), " ")</f>
        <v xml:space="preserve"> </v>
      </c>
      <c r="E25" s="31" t="str">
        <f>IF('14'!$B$9="French",('14'!$E$23+'14'!$E$37), " ")</f>
        <v xml:space="preserve"> </v>
      </c>
    </row>
    <row r="26" spans="1:9" x14ac:dyDescent="0.3">
      <c r="A26" s="33">
        <v>15</v>
      </c>
      <c r="B26" s="40">
        <f>+'15'!B8:E8</f>
        <v>0</v>
      </c>
      <c r="C26" s="32" t="str">
        <f>IF('15'!$B$9="English",('15'!$E$23+'15'!$E$37), " ")</f>
        <v xml:space="preserve"> </v>
      </c>
      <c r="D26" s="32" t="str">
        <f>IF('15'!$B$9="Bilingual",('15'!$E$23+'15'!$E$37), " ")</f>
        <v xml:space="preserve"> </v>
      </c>
      <c r="E26" s="32" t="str">
        <f>IF('15'!$B$9="French",('15'!$E$23+'15'!$E$37), " ")</f>
        <v xml:space="preserve"> </v>
      </c>
    </row>
    <row r="27" spans="1:9" x14ac:dyDescent="0.3">
      <c r="A27" s="1">
        <v>16</v>
      </c>
      <c r="B27" s="39">
        <f>+'16'!B8:E8</f>
        <v>0</v>
      </c>
      <c r="C27" s="31" t="str">
        <f>IF('16'!$B$9="English",('16'!$E$23+'16'!$E$37), " ")</f>
        <v xml:space="preserve"> </v>
      </c>
      <c r="D27" s="31" t="str">
        <f>IF('16'!$B$9="Bilingual",('16'!$E$23+'16'!$E$37), " ")</f>
        <v xml:space="preserve"> </v>
      </c>
      <c r="E27" s="31" t="str">
        <f>IF('16'!$B$9="French",('16'!$E$23+'16'!$E$37), " ")</f>
        <v xml:space="preserve"> </v>
      </c>
    </row>
    <row r="28" spans="1:9" x14ac:dyDescent="0.3">
      <c r="A28" s="33">
        <v>17</v>
      </c>
      <c r="B28" s="40">
        <f>+'17'!B8:E8</f>
        <v>0</v>
      </c>
      <c r="C28" s="32" t="str">
        <f>IF('17'!$B$9="English",('17'!$E$23+'17'!$E$37), " ")</f>
        <v xml:space="preserve"> </v>
      </c>
      <c r="D28" s="32" t="str">
        <f>IF('17'!$B$9="Bilingual",('17'!$E$23+'17'!$E$37), " ")</f>
        <v xml:space="preserve"> </v>
      </c>
      <c r="E28" s="32" t="str">
        <f>IF('17'!$B$9="French",('17'!$E$23+'17'!$E$37), " ")</f>
        <v xml:space="preserve"> </v>
      </c>
    </row>
    <row r="29" spans="1:9" x14ac:dyDescent="0.3">
      <c r="A29" s="1">
        <v>18</v>
      </c>
      <c r="B29" s="39">
        <f>+'18'!B8:E8</f>
        <v>0</v>
      </c>
      <c r="C29" s="31" t="str">
        <f>IF('18'!$B$9="English",('18'!$E$23+'18'!$E$37), " ")</f>
        <v xml:space="preserve"> </v>
      </c>
      <c r="D29" s="31" t="str">
        <f>IF('18'!$B$9="Bilingual",('18'!$E$23+'18'!$E$37), " ")</f>
        <v xml:space="preserve"> </v>
      </c>
      <c r="E29" s="31" t="str">
        <f>IF('18'!$B$9="French",('18'!$E$23+'18'!$E$37), " ")</f>
        <v xml:space="preserve"> </v>
      </c>
    </row>
    <row r="30" spans="1:9" x14ac:dyDescent="0.3">
      <c r="A30" s="33">
        <v>19</v>
      </c>
      <c r="B30" s="40">
        <f>+'19'!B8:E8</f>
        <v>0</v>
      </c>
      <c r="C30" s="32" t="str">
        <f>IF('19'!$B$9="English",('19'!$E$23+'19'!$E$37), " ")</f>
        <v xml:space="preserve"> </v>
      </c>
      <c r="D30" s="32" t="str">
        <f>IF('19'!$B$9="Bilingual",('19'!$E$23+'19'!$E$37), " ")</f>
        <v xml:space="preserve"> </v>
      </c>
      <c r="E30" s="32" t="str">
        <f>IF('19'!$B$9="French",('19'!$E$23+'19'!$E$37), " ")</f>
        <v xml:space="preserve"> </v>
      </c>
    </row>
    <row r="31" spans="1:9" x14ac:dyDescent="0.3">
      <c r="A31" s="11">
        <v>20</v>
      </c>
      <c r="B31" s="41">
        <f>+'20'!B8:E8</f>
        <v>0</v>
      </c>
      <c r="C31" s="35" t="str">
        <f>IF('20'!$B$9="English",('20'!$E$23+'20'!$E$37), " ")</f>
        <v xml:space="preserve"> </v>
      </c>
      <c r="D31" s="35" t="str">
        <f>IF('20'!$B$9="Bilingual",('20'!$E$23+'20'!$E$37), " ")</f>
        <v xml:space="preserve"> </v>
      </c>
      <c r="E31" s="35" t="str">
        <f>IF('20'!$B$9="French",('20'!$E$23+'20'!$E$37), " ")</f>
        <v xml:space="preserve"> </v>
      </c>
      <c r="F31"/>
    </row>
    <row r="36" spans="2:2" x14ac:dyDescent="0.3">
      <c r="B36"/>
    </row>
  </sheetData>
  <sheetProtection algorithmName="SHA-512" hashValue="4Y4p7jMedxHKwgnHBROIMpy8QAnvhFJp1ROeP2TXXBdrTeSpCjm5PxVKU4HUlpxA1pYsNtpekrCzoO1Ff4RCpQ==" saltValue="fgtltjMpimCBKx1RbcQqKQ==" spinCount="100000" sheet="1" objects="1" scenarios="1" selectLockedCells="1"/>
  <mergeCells count="5">
    <mergeCell ref="A3:E3"/>
    <mergeCell ref="A6:B6"/>
    <mergeCell ref="A7:B7"/>
    <mergeCell ref="D6:E6"/>
    <mergeCell ref="D7:E7"/>
  </mergeCells>
  <phoneticPr fontId="9" type="noConversion"/>
  <conditionalFormatting sqref="C12:C31">
    <cfRule type="top10" dxfId="2" priority="3" rank="2"/>
  </conditionalFormatting>
  <conditionalFormatting sqref="D12:D31">
    <cfRule type="top10" dxfId="1" priority="2" rank="2"/>
  </conditionalFormatting>
  <conditionalFormatting sqref="E12:E31">
    <cfRule type="top10" dxfId="0" priority="1" rank="2"/>
  </conditionalFormatting>
  <pageMargins left="0.70866141732283472" right="0.70866141732283472" top="0.74803149606299213" bottom="0.74803149606299213" header="0.31496062992125984" footer="0.31496062992125984"/>
  <pageSetup orientation="portrait" horizontalDpi="1200" verticalDpi="1200"/>
  <headerFooter>
    <oddFooter>&amp;L&amp;F</oddFooter>
  </headerFooter>
  <ignoredErrors>
    <ignoredError sqref="C12:E17 B12:B31 C19:E31" emptyCellReferenc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yG8lzn9mGu898J/MtDRJugHFyCPklatJD3kD/l6d9j491+8NhWEGBqCF4eJlx0ryC0i1E+vonVboi7ueDPkhgQ==" saltValue="7PRLvuKaCGEEkCYBlO3unA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6AD90A74-34AA-4FFE-B700-E74D352C629C}">
      <formula1>1</formula1>
      <formula2>8</formula2>
    </dataValidation>
    <dataValidation type="list" allowBlank="1" showInputMessage="1" showErrorMessage="1" error="Must be a number between 1 and 6" sqref="B31:B33 C30:D33 C16:D19 B17:B19" xr:uid="{5C2F60A6-6339-468E-9E32-64F8CB2DC137}">
      <formula1>$G$16:$K$16</formula1>
    </dataValidation>
    <dataValidation type="list" allowBlank="1" showInputMessage="1" showErrorMessage="1" error="Invalid entry - please review the score" sqref="B34:D34 B20:D20" xr:uid="{609114E9-509E-4C71-A260-4ADFD9A3A2A2}">
      <formula1>$G$20:$K$20</formula1>
    </dataValidation>
    <dataValidation type="whole" allowBlank="1" showInputMessage="1" showErrorMessage="1" error="Must be a number between 1 and 6" sqref="B30" xr:uid="{082966D9-6EB0-4E41-B43C-86AC09852218}">
      <formula1>6</formula1>
      <formula2>10</formula2>
    </dataValidation>
    <dataValidation type="list" allowBlank="1" showInputMessage="1" showErrorMessage="1" error="Must be a number between 6 and 10" sqref="B16" xr:uid="{CC6F4A1C-52DC-4101-91AF-CC1088C2147E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9137BAE-5E01-495C-9904-578C66385ADA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H9K9Ig+3pN89p7GkAKlJcEn0F80HsJQ1q6fnfYqyWJxbdDln1PF6FqjyxEMfzHvGnbuQpBcbvwyXqM+tmoyxZg==" saltValue="nnQS8222YarxKKfj7wtmA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E8486C19-E55B-4125-9F0D-2D9E146D8D0B}">
      <formula1>1</formula1>
      <formula2>8</formula2>
    </dataValidation>
    <dataValidation type="list" allowBlank="1" showInputMessage="1" showErrorMessage="1" error="Must be a number between 1 and 6" sqref="B31:B33 C30:D33 C16:D19 B17:B19" xr:uid="{B8F62C99-942E-4557-9B75-3FDE8FEE5BE8}">
      <formula1>$G$16:$K$16</formula1>
    </dataValidation>
    <dataValidation type="list" allowBlank="1" showInputMessage="1" showErrorMessage="1" error="Invalid entry - please review the score" sqref="B34:D34 B20:D20" xr:uid="{D9319376-B1CE-410A-9BE2-BE30CE01DCAE}">
      <formula1>$G$20:$K$20</formula1>
    </dataValidation>
    <dataValidation type="whole" allowBlank="1" showInputMessage="1" showErrorMessage="1" error="Must be a number between 1 and 6" sqref="B30" xr:uid="{963FFBE0-EF96-4D2A-AA51-A8D7F3C89961}">
      <formula1>6</formula1>
      <formula2>10</formula2>
    </dataValidation>
    <dataValidation type="list" allowBlank="1" showInputMessage="1" showErrorMessage="1" error="Must be a number between 6 and 10" sqref="B16" xr:uid="{D9DD01EC-066D-402A-9F31-EBF450B42606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170BE8B8-6545-4C32-948A-92EA1DD1B24F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Y42"/>
  <sheetViews>
    <sheetView tabSelected="1"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eAGfJxggSlFcG+bsBXsLmgwVp971GmL7oA8W1a1l9rewO88QxoK3iq3kV+z7WlgxQx1nI2E5CMafww6Gwl7yoQ==" saltValue="bN4HyVjhsbyNU1g9erXLrQ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5890F7D1-33D0-43C7-A11D-DE0EBC2E9033}">
      <formula1>1</formula1>
      <formula2>8</formula2>
    </dataValidation>
    <dataValidation type="list" allowBlank="1" showInputMessage="1" showErrorMessage="1" error="Must be a number between 1 and 6" sqref="B31:B33 C30:D33 C16:D19 B17:B19" xr:uid="{3634BAC8-0341-40D9-8320-AE1489408272}">
      <formula1>$G$16:$K$16</formula1>
    </dataValidation>
    <dataValidation type="list" allowBlank="1" showInputMessage="1" showErrorMessage="1" error="Invalid entry - please review the score" sqref="B34:D34 B20:D20" xr:uid="{7DD283ED-ACF1-49F4-B1D3-02359E852326}">
      <formula1>$G$20:$K$20</formula1>
    </dataValidation>
    <dataValidation type="whole" allowBlank="1" showInputMessage="1" showErrorMessage="1" error="Must be a number between 1 and 6" sqref="B30" xr:uid="{98742298-6AED-459B-8AA1-71727BBE62BD}">
      <formula1>6</formula1>
      <formula2>10</formula2>
    </dataValidation>
    <dataValidation type="list" allowBlank="1" showInputMessage="1" showErrorMessage="1" error="Must be a number between 6 and 10" sqref="B16" xr:uid="{D412AF56-E799-44AB-8EFF-1EA621B06B75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4F0A7C72-5D3A-4F96-922A-084B60C19C8B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Y42"/>
  <sheetViews>
    <sheetView topLeftCell="A27" zoomScale="127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43"/>
      <c r="E41" s="43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43"/>
      <c r="E42" s="43"/>
    </row>
  </sheetData>
  <sheetProtection algorithmName="SHA-512" hashValue="RCiv8V13uJ/MwzlScebqRajdZwTcCY/DCe6jfLVH1a5HJ1UN9PeoOQXlTze6aS7puGOzn1AbJSie2HBIMVCFJA==" saltValue="QG7b4u0wLgcQQbayCzsZGw==" spinCount="100000" sheet="1" objects="1" scenarios="1" selectLockedCells="1"/>
  <mergeCells count="8">
    <mergeCell ref="B41:C41"/>
    <mergeCell ref="B42:C42"/>
    <mergeCell ref="A4:E4"/>
    <mergeCell ref="B8:E8"/>
    <mergeCell ref="B13:E13"/>
    <mergeCell ref="B27:E27"/>
    <mergeCell ref="A11:E11"/>
    <mergeCell ref="A25:E25"/>
  </mergeCells>
  <phoneticPr fontId="6" type="noConversion"/>
  <dataValidations xWindow="350" yWindow="266" count="5">
    <dataValidation type="list" allowBlank="1" showInputMessage="1" showErrorMessage="1" error="Must be a number between 1 and 6" sqref="B31:B33 C30:D33 C16:D19 B17:B19" xr:uid="{00000000-0002-0000-0200-000000000000}">
      <formula1>$G$16:$K$16</formula1>
    </dataValidation>
    <dataValidation type="whole" allowBlank="1" showInputMessage="1" showErrorMessage="1" error="Must be a number between 1 and 8" sqref="B36 B22" xr:uid="{00000000-0002-0000-0200-000002000000}">
      <formula1>1</formula1>
      <formula2>8</formula2>
    </dataValidation>
    <dataValidation type="list" allowBlank="1" showInputMessage="1" showErrorMessage="1" error="Invalid entry - please review the score" sqref="B34:D34 B20:D20" xr:uid="{00000000-0002-0000-0200-000001000000}">
      <formula1>$G$20:$K$20</formula1>
    </dataValidation>
    <dataValidation type="whole" allowBlank="1" showInputMessage="1" showErrorMessage="1" error="Must be a number between 1 and 6" sqref="B30" xr:uid="{74FB53A4-872E-474F-9A4D-0F1D17BE37A9}">
      <formula1>6</formula1>
      <formula2>10</formula2>
    </dataValidation>
    <dataValidation type="list" allowBlank="1" showInputMessage="1" showErrorMessage="1" error="Must be a number between 6 and 10" sqref="B16" xr:uid="{47F0B662-1B0E-459D-8BE3-AD1FA8D828E9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 r:id="rId1"/>
  <headerFooter>
    <oddFooter>&amp;L&amp;F</oddFooter>
  </headerFooter>
  <ignoredErrors>
    <ignoredError sqref="B21:D21 B23 B35:D35 B37" emptyCellReferenc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50" yWindow="266" count="1">
        <x14:dataValidation type="list" allowBlank="1" showErrorMessage="1" xr:uid="{00000000-0002-0000-0200-000003000000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Hni+tfAeLu+fiZRWlvst1rLKFB9MWKVFF9ncjjD06Vq432/R6UTRxxD2bG2yWJ4Ic5JqaneY8ssroxfXRMsI2g==" saltValue="HWH0V2/YGpFtDPXmJW8iC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xWindow="349" yWindow="226" count="5">
    <dataValidation type="whole" allowBlank="1" showInputMessage="1" showErrorMessage="1" error="Must be a number between 1 and 8" sqref="B36 B22" xr:uid="{67102E7E-A47E-4C11-952E-BC3F58E81818}">
      <formula1>1</formula1>
      <formula2>8</formula2>
    </dataValidation>
    <dataValidation type="list" allowBlank="1" showInputMessage="1" showErrorMessage="1" error="Must be a number between 6 and 10" sqref="B16" xr:uid="{9880B867-2269-44FD-B559-D8179367310D}">
      <formula1>$G$16:$K$16</formula1>
    </dataValidation>
    <dataValidation type="whole" allowBlank="1" showInputMessage="1" showErrorMessage="1" error="Must be a number between 1 and 6" sqref="B30" xr:uid="{83205A90-41CB-47BC-AC16-D87EB7A2CBCD}">
      <formula1>6</formula1>
      <formula2>10</formula2>
    </dataValidation>
    <dataValidation type="list" allowBlank="1" showInputMessage="1" showErrorMessage="1" error="Invalid entry - please review the score" sqref="B34:D34 B20:D20" xr:uid="{8417CE5C-B174-41C9-9AE5-C2A1388653F3}">
      <formula1>$G$20:$K$20</formula1>
    </dataValidation>
    <dataValidation type="list" allowBlank="1" showInputMessage="1" showErrorMessage="1" error="Must be a number between 1 and 6" sqref="B31:B33 C30:D33 C16:D19 B17:B19" xr:uid="{B9EA7CE6-638D-43E9-BF42-07CE59FD7B5B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349" yWindow="226" count="1">
        <x14:dataValidation type="list" allowBlank="1" showErrorMessage="1" xr:uid="{4C71032E-1023-4410-9022-1E887262A265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S0zONkqJEZdRgBQeixe19SvHHyKh38kjOIbYDU73Q7KSFGNNdtJyj7V/D6yuLdD7zkab6kT1PiVUb4AADaaJJA==" saltValue="FbsFKID0jQ95tpMwm8isj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049E6A8F-B76F-40B6-AC0F-9E108D55810E}">
      <formula1>1</formula1>
      <formula2>8</formula2>
    </dataValidation>
    <dataValidation type="list" allowBlank="1" showInputMessage="1" showErrorMessage="1" error="Must be a number between 1 and 6" sqref="B31:B33 C30:D33 C16:D19 B17:B19" xr:uid="{F75AED41-02A2-4879-8D0B-E3B21DEE07DB}">
      <formula1>$G$16:$K$16</formula1>
    </dataValidation>
    <dataValidation type="list" allowBlank="1" showInputMessage="1" showErrorMessage="1" error="Invalid entry - please review the score" sqref="B34:D34 B20:D20" xr:uid="{CA43FC11-08BD-43A4-A084-AE25BC98A169}">
      <formula1>$G$20:$K$20</formula1>
    </dataValidation>
    <dataValidation type="whole" allowBlank="1" showInputMessage="1" showErrorMessage="1" error="Must be a number between 1 and 6" sqref="B30" xr:uid="{D09B18A4-E831-43ED-89CB-49E35B61549F}">
      <formula1>6</formula1>
      <formula2>10</formula2>
    </dataValidation>
    <dataValidation type="list" allowBlank="1" showInputMessage="1" showErrorMessage="1" error="Must be a number between 6 and 10" sqref="B16" xr:uid="{B2E2CFE4-F078-496B-A4C9-66B2CB0796F5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8DCD31CC-2A4F-4E90-B2A3-0B6BF7FDE52B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BEckc8WRoqrOGsX//KUG9SIGCDDOT2XvEy+Nd8hXykpK60LfBqaxI21peapPPFkyn94UXRNiJxv8zi00FZhViQ==" saltValue="zEKVBaAFQVYWz04cx2V6C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1B203B53-F1F3-4983-82B3-57E1BC6AE5A7}">
      <formula1>1</formula1>
      <formula2>8</formula2>
    </dataValidation>
    <dataValidation type="list" allowBlank="1" showInputMessage="1" showErrorMessage="1" error="Must be a number between 1 and 6" sqref="B31:B33 C30:D33 C16:D19 B17:B19" xr:uid="{48AFB2E5-524E-433F-8813-5FCC1334E1F2}">
      <formula1>$G$16:$K$16</formula1>
    </dataValidation>
    <dataValidation type="list" allowBlank="1" showInputMessage="1" showErrorMessage="1" error="Invalid entry - please review the score" sqref="B34:D34 B20:D20" xr:uid="{E52A1D09-AFC6-4067-B56A-1A4D9B3ADED1}">
      <formula1>$G$20:$K$20</formula1>
    </dataValidation>
    <dataValidation type="whole" allowBlank="1" showInputMessage="1" showErrorMessage="1" error="Must be a number between 1 and 6" sqref="B30" xr:uid="{DB17CD61-FF70-42F3-9CDF-41B727666CB2}">
      <formula1>6</formula1>
      <formula2>10</formula2>
    </dataValidation>
    <dataValidation type="list" allowBlank="1" showInputMessage="1" showErrorMessage="1" error="Must be a number between 6 and 10" sqref="B16" xr:uid="{AF19A18C-3D7A-4939-A784-2F0DAE2ED4DB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8240A72-604E-4B76-9096-66DDE73639E1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SWEo0udeq5ECrUnThfVNgSF2J0Mui9hCQ/ffPyPpG0dBA1GL2QASq5+tH4YH0+09hz52O43aESviBnq2505yCA==" saltValue="w/aKDZCUO4Wy39LPhw8lRw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3333570B-0458-4E74-918F-6D3F128E0994}">
      <formula1>1</formula1>
      <formula2>8</formula2>
    </dataValidation>
    <dataValidation type="list" allowBlank="1" showInputMessage="1" showErrorMessage="1" error="Must be a number between 1 and 6" sqref="B31:B33 C30:D33 C16:D19 B17:B19" xr:uid="{5C509294-8BBD-4F5C-94D4-E215B445CBA1}">
      <formula1>$G$16:$K$16</formula1>
    </dataValidation>
    <dataValidation type="list" allowBlank="1" showInputMessage="1" showErrorMessage="1" error="Invalid entry - please review the score" sqref="B34:D34 B20:D20" xr:uid="{8CDBD602-4130-4F26-A3C6-BCAEECBDAD1A}">
      <formula1>$G$20:$K$20</formula1>
    </dataValidation>
    <dataValidation type="whole" allowBlank="1" showInputMessage="1" showErrorMessage="1" error="Must be a number between 1 and 6" sqref="B30" xr:uid="{2FF6B49C-790F-450E-9EE0-5A4E9F7D2C46}">
      <formula1>6</formula1>
      <formula2>10</formula2>
    </dataValidation>
    <dataValidation type="list" allowBlank="1" showInputMessage="1" showErrorMessage="1" error="Must be a number between 6 and 10" sqref="B16" xr:uid="{DF1A2F97-9A4D-4768-BAFA-C2D1957DD845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5749C471-6444-4E8F-8E19-0227895E2089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aLG/bUSB1GXqfqAn+N25YjVgcBqcTL1Gdy9Cswtj48wzLLvgpxoS1txcqnu/so5B/oqACsWLGXR+8yQ9X7ywaw==" saltValue="46tNRW7TjL5NyZ5sVw9u/g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C279883B-C478-4588-8181-852C5B6CE3EC}">
      <formula1>1</formula1>
      <formula2>8</formula2>
    </dataValidation>
    <dataValidation type="list" allowBlank="1" showInputMessage="1" showErrorMessage="1" error="Must be a number between 1 and 6" sqref="B31:B33 C30:D33 C16:D19 B17:B19" xr:uid="{A6F5916F-BB8D-48DB-B6AB-0CCD35748F35}">
      <formula1>$G$16:$K$16</formula1>
    </dataValidation>
    <dataValidation type="list" allowBlank="1" showInputMessage="1" showErrorMessage="1" error="Invalid entry - please review the score" sqref="B34:D34 B20:D20" xr:uid="{BFBA6DFA-46DB-4353-99C0-FE75B7802F2E}">
      <formula1>$G$20:$K$20</formula1>
    </dataValidation>
    <dataValidation type="whole" allowBlank="1" showInputMessage="1" showErrorMessage="1" error="Must be a number between 1 and 6" sqref="B30" xr:uid="{B0C3B970-8EE0-4469-960E-F8B4565D6034}">
      <formula1>6</formula1>
      <formula2>10</formula2>
    </dataValidation>
    <dataValidation type="list" allowBlank="1" showInputMessage="1" showErrorMessage="1" error="Must be a number between 6 and 10" sqref="B16" xr:uid="{DAF50702-6A47-4695-B145-B69861F3EAA4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45D5135D-CED0-4864-98A2-DAAF37B2D907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Y42"/>
  <sheetViews>
    <sheetView topLeftCell="A14" zoomScale="125" zoomScaleNormal="125" zoomScalePageLayoutView="125" workbookViewId="0">
      <selection activeCell="B34" sqref="B34"/>
    </sheetView>
  </sheetViews>
  <sheetFormatPr defaultColWidth="8.88671875" defaultRowHeight="14.4" x14ac:dyDescent="0.3"/>
  <cols>
    <col min="1" max="1" width="33.44140625" customWidth="1"/>
    <col min="2" max="5" width="11.6640625" customWidth="1"/>
    <col min="6" max="6" width="9.109375" customWidth="1"/>
    <col min="7" max="11" width="11.6640625" customWidth="1"/>
  </cols>
  <sheetData>
    <row r="1" spans="1:13" x14ac:dyDescent="0.3">
      <c r="A1" s="1"/>
      <c r="B1" s="1"/>
      <c r="C1" s="1"/>
      <c r="D1" s="1"/>
      <c r="E1" s="1"/>
    </row>
    <row r="2" spans="1:13" x14ac:dyDescent="0.3">
      <c r="A2" s="1"/>
      <c r="B2" s="1"/>
      <c r="C2" s="1"/>
      <c r="D2" s="1"/>
      <c r="E2" s="1"/>
    </row>
    <row r="3" spans="1:13" ht="2.1" customHeight="1" x14ac:dyDescent="0.3">
      <c r="A3" s="1"/>
      <c r="B3" s="1"/>
      <c r="C3" s="1"/>
      <c r="D3" s="1"/>
      <c r="E3" s="1"/>
    </row>
    <row r="4" spans="1:13" ht="25.8" x14ac:dyDescent="0.5">
      <c r="A4" s="59" t="s">
        <v>31</v>
      </c>
      <c r="B4" s="60"/>
      <c r="C4" s="60"/>
      <c r="D4" s="60"/>
      <c r="E4" s="60"/>
    </row>
    <row r="5" spans="1:13" x14ac:dyDescent="0.3">
      <c r="A5" s="1"/>
      <c r="B5" s="1"/>
      <c r="C5" s="1"/>
      <c r="D5" s="1"/>
      <c r="E5" s="1"/>
    </row>
    <row r="6" spans="1:13" x14ac:dyDescent="0.3">
      <c r="A6" s="1"/>
      <c r="B6" s="1"/>
      <c r="C6" s="1"/>
      <c r="D6" s="1"/>
      <c r="E6" s="1"/>
    </row>
    <row r="7" spans="1:13" x14ac:dyDescent="0.3">
      <c r="A7" s="1"/>
      <c r="B7" s="1"/>
      <c r="C7" s="1"/>
      <c r="D7" s="1"/>
      <c r="E7" s="1"/>
    </row>
    <row r="8" spans="1:13" x14ac:dyDescent="0.3">
      <c r="A8" s="9" t="s">
        <v>3</v>
      </c>
      <c r="B8" s="69"/>
      <c r="C8" s="69"/>
      <c r="D8" s="69"/>
      <c r="E8" s="69"/>
      <c r="G8" s="29"/>
    </row>
    <row r="9" spans="1:13" x14ac:dyDescent="0.3">
      <c r="A9" s="16" t="s">
        <v>26</v>
      </c>
      <c r="B9" s="30"/>
      <c r="C9" s="1"/>
      <c r="D9" s="1"/>
      <c r="E9" s="1"/>
    </row>
    <row r="10" spans="1:13" s="1" customFormat="1" ht="24" customHeight="1" x14ac:dyDescent="0.3">
      <c r="F10"/>
      <c r="G10"/>
      <c r="H10"/>
      <c r="I10"/>
      <c r="J10"/>
      <c r="K10"/>
      <c r="L10"/>
      <c r="M10"/>
    </row>
    <row r="11" spans="1:13" ht="18" x14ac:dyDescent="0.35">
      <c r="A11" s="72" t="s">
        <v>1</v>
      </c>
      <c r="B11" s="72"/>
      <c r="C11" s="72"/>
      <c r="D11" s="72"/>
      <c r="E11" s="72"/>
      <c r="G11" s="29"/>
    </row>
    <row r="12" spans="1:13" ht="9" customHeight="1" x14ac:dyDescent="0.3">
      <c r="A12" s="1"/>
      <c r="B12" s="1"/>
      <c r="C12" s="1"/>
      <c r="D12" s="1"/>
      <c r="E12" s="1"/>
    </row>
    <row r="13" spans="1:13" x14ac:dyDescent="0.3">
      <c r="A13" s="18" t="s">
        <v>4</v>
      </c>
      <c r="B13" s="70"/>
      <c r="C13" s="70"/>
      <c r="D13" s="70"/>
      <c r="E13" s="70"/>
    </row>
    <row r="14" spans="1:13" ht="8.1" customHeight="1" x14ac:dyDescent="0.3">
      <c r="A14" s="1"/>
      <c r="B14" s="1"/>
      <c r="C14" s="1"/>
      <c r="D14" s="1"/>
      <c r="E14" s="1"/>
    </row>
    <row r="15" spans="1:13" x14ac:dyDescent="0.3">
      <c r="A15" s="8" t="s">
        <v>13</v>
      </c>
      <c r="B15" s="7" t="s">
        <v>15</v>
      </c>
      <c r="C15" s="17" t="s">
        <v>16</v>
      </c>
      <c r="D15" s="17" t="s">
        <v>17</v>
      </c>
      <c r="F15" s="28"/>
      <c r="G15" s="27" t="s">
        <v>51</v>
      </c>
      <c r="H15" s="27" t="s">
        <v>50</v>
      </c>
      <c r="I15" s="27" t="s">
        <v>9</v>
      </c>
      <c r="J15" s="27" t="s">
        <v>10</v>
      </c>
      <c r="K15" s="27" t="s">
        <v>11</v>
      </c>
    </row>
    <row r="16" spans="1:13" x14ac:dyDescent="0.3">
      <c r="A16" s="15" t="s">
        <v>7</v>
      </c>
      <c r="B16" s="22"/>
      <c r="C16" s="25"/>
      <c r="D16" s="22"/>
      <c r="F16" s="28"/>
      <c r="G16" s="2">
        <v>6</v>
      </c>
      <c r="H16" s="2">
        <v>7</v>
      </c>
      <c r="I16" s="2">
        <v>8</v>
      </c>
      <c r="J16" s="2">
        <v>9</v>
      </c>
      <c r="K16" s="3">
        <v>10</v>
      </c>
      <c r="M16" s="6"/>
    </row>
    <row r="17" spans="1:13" x14ac:dyDescent="0.3">
      <c r="A17" s="16" t="s">
        <v>8</v>
      </c>
      <c r="B17" s="23"/>
      <c r="C17" s="25"/>
      <c r="D17" s="23"/>
      <c r="F17" s="28"/>
      <c r="G17" s="2">
        <v>6</v>
      </c>
      <c r="H17" s="2">
        <v>7</v>
      </c>
      <c r="I17" s="2">
        <v>8</v>
      </c>
      <c r="J17" s="2">
        <v>9</v>
      </c>
      <c r="K17" s="3">
        <v>10</v>
      </c>
      <c r="M17" s="6"/>
    </row>
    <row r="18" spans="1:13" x14ac:dyDescent="0.3">
      <c r="A18" s="16" t="s">
        <v>5</v>
      </c>
      <c r="B18" s="24"/>
      <c r="C18" s="25"/>
      <c r="D18" s="24"/>
      <c r="F18" s="28"/>
      <c r="G18" s="2">
        <v>6</v>
      </c>
      <c r="H18" s="2">
        <v>7</v>
      </c>
      <c r="I18" s="2">
        <v>8</v>
      </c>
      <c r="J18" s="2">
        <v>9</v>
      </c>
      <c r="K18" s="3">
        <v>10</v>
      </c>
      <c r="M18" s="6"/>
    </row>
    <row r="19" spans="1:13" x14ac:dyDescent="0.3">
      <c r="A19" s="16" t="s">
        <v>47</v>
      </c>
      <c r="B19" s="24"/>
      <c r="C19" s="25"/>
      <c r="D19" s="24"/>
      <c r="F19" s="28"/>
      <c r="G19" s="2">
        <v>6</v>
      </c>
      <c r="H19" s="2">
        <v>7</v>
      </c>
      <c r="I19" s="2">
        <v>8</v>
      </c>
      <c r="J19" s="2">
        <v>9</v>
      </c>
      <c r="K19" s="3">
        <v>10</v>
      </c>
      <c r="M19" s="6"/>
    </row>
    <row r="20" spans="1:13" x14ac:dyDescent="0.3">
      <c r="A20" s="16" t="s">
        <v>6</v>
      </c>
      <c r="B20" s="23"/>
      <c r="C20" s="25"/>
      <c r="D20" s="23"/>
      <c r="F20" s="28"/>
      <c r="G20" s="4">
        <v>12</v>
      </c>
      <c r="H20" s="4">
        <v>14</v>
      </c>
      <c r="I20" s="4">
        <v>16</v>
      </c>
      <c r="J20" s="4">
        <v>18</v>
      </c>
      <c r="K20" s="5">
        <v>20</v>
      </c>
      <c r="M20" s="6"/>
    </row>
    <row r="21" spans="1:13" ht="24" customHeight="1" x14ac:dyDescent="0.3">
      <c r="A21" s="8" t="s">
        <v>52</v>
      </c>
      <c r="B21" s="19">
        <f>SUM(B16:B20)</f>
        <v>0</v>
      </c>
      <c r="C21" s="19">
        <f>SUM(C16:C20)</f>
        <v>0</v>
      </c>
      <c r="D21" s="19">
        <f>SUM(D16:D20)</f>
        <v>0</v>
      </c>
    </row>
    <row r="22" spans="1:13" ht="24" customHeight="1" x14ac:dyDescent="0.3">
      <c r="A22" s="18" t="s">
        <v>21</v>
      </c>
      <c r="B22" s="26"/>
      <c r="C22" s="20">
        <f>IF(C21=0,0,$B22)</f>
        <v>0</v>
      </c>
      <c r="D22" s="20">
        <f>IF(D21=0,0,$B22)</f>
        <v>0</v>
      </c>
    </row>
    <row r="23" spans="1:13" ht="24" customHeight="1" thickBot="1" x14ac:dyDescent="0.35">
      <c r="A23" s="10" t="s">
        <v>14</v>
      </c>
      <c r="B23" s="21">
        <f>+SUM(B21+B22)</f>
        <v>0</v>
      </c>
      <c r="C23" s="21">
        <f>+SUM(C21+C22)</f>
        <v>0</v>
      </c>
      <c r="D23" s="21">
        <f>+SUM(D21+D22)</f>
        <v>0</v>
      </c>
      <c r="E23" s="49">
        <f>SUM(B23:D23)</f>
        <v>0</v>
      </c>
    </row>
    <row r="24" spans="1:13" ht="24" customHeight="1" x14ac:dyDescent="0.3">
      <c r="A24" s="1"/>
      <c r="B24" s="1"/>
      <c r="C24" s="1"/>
      <c r="D24" s="1"/>
      <c r="E24" s="1"/>
    </row>
    <row r="25" spans="1:13" ht="18" x14ac:dyDescent="0.35">
      <c r="A25" s="72" t="s">
        <v>2</v>
      </c>
      <c r="B25" s="72"/>
      <c r="C25" s="72"/>
      <c r="D25" s="72"/>
      <c r="E25" s="72"/>
    </row>
    <row r="26" spans="1:13" ht="8.25" customHeight="1" x14ac:dyDescent="0.3">
      <c r="A26" s="1"/>
      <c r="B26" s="1"/>
      <c r="C26" s="1"/>
      <c r="D26" s="1"/>
      <c r="E26" s="1"/>
    </row>
    <row r="27" spans="1:13" ht="15" customHeight="1" x14ac:dyDescent="0.3">
      <c r="A27" s="18" t="s">
        <v>4</v>
      </c>
      <c r="B27" s="71"/>
      <c r="C27" s="71"/>
      <c r="D27" s="71"/>
      <c r="E27" s="71"/>
    </row>
    <row r="28" spans="1:13" ht="8.25" customHeight="1" x14ac:dyDescent="0.3">
      <c r="A28" s="1"/>
      <c r="B28" s="1"/>
      <c r="C28" s="1"/>
      <c r="D28" s="1"/>
      <c r="E28" s="1"/>
    </row>
    <row r="29" spans="1:13" ht="15" customHeight="1" x14ac:dyDescent="0.3">
      <c r="A29" s="8" t="s">
        <v>13</v>
      </c>
      <c r="B29" s="7" t="s">
        <v>15</v>
      </c>
      <c r="C29" s="17" t="s">
        <v>16</v>
      </c>
      <c r="D29" s="17" t="s">
        <v>17</v>
      </c>
      <c r="G29" s="27" t="s">
        <v>51</v>
      </c>
      <c r="H29" s="27" t="s">
        <v>50</v>
      </c>
      <c r="I29" s="27" t="s">
        <v>9</v>
      </c>
      <c r="J29" s="27" t="s">
        <v>10</v>
      </c>
      <c r="K29" s="27" t="s">
        <v>11</v>
      </c>
    </row>
    <row r="30" spans="1:13" x14ac:dyDescent="0.3">
      <c r="A30" s="15" t="s">
        <v>7</v>
      </c>
      <c r="B30" s="22"/>
      <c r="C30" s="25"/>
      <c r="D30" s="22"/>
      <c r="G30" s="2">
        <v>6</v>
      </c>
      <c r="H30" s="2">
        <v>7</v>
      </c>
      <c r="I30" s="2">
        <v>8</v>
      </c>
      <c r="J30" s="2">
        <v>9</v>
      </c>
      <c r="K30" s="3">
        <v>10</v>
      </c>
    </row>
    <row r="31" spans="1:13" x14ac:dyDescent="0.3">
      <c r="A31" s="16" t="s">
        <v>8</v>
      </c>
      <c r="B31" s="23"/>
      <c r="C31" s="25"/>
      <c r="D31" s="23"/>
      <c r="G31" s="2">
        <v>6</v>
      </c>
      <c r="H31" s="2">
        <v>7</v>
      </c>
      <c r="I31" s="2">
        <v>8</v>
      </c>
      <c r="J31" s="2">
        <v>9</v>
      </c>
      <c r="K31" s="3">
        <v>10</v>
      </c>
    </row>
    <row r="32" spans="1:13" x14ac:dyDescent="0.3">
      <c r="A32" s="16" t="s">
        <v>5</v>
      </c>
      <c r="B32" s="24"/>
      <c r="C32" s="25"/>
      <c r="D32" s="24"/>
      <c r="G32" s="2">
        <v>6</v>
      </c>
      <c r="H32" s="2">
        <v>7</v>
      </c>
      <c r="I32" s="2">
        <v>8</v>
      </c>
      <c r="J32" s="2">
        <v>9</v>
      </c>
      <c r="K32" s="3">
        <v>10</v>
      </c>
    </row>
    <row r="33" spans="1:25" x14ac:dyDescent="0.3">
      <c r="A33" s="16" t="s">
        <v>47</v>
      </c>
      <c r="B33" s="24"/>
      <c r="C33" s="25"/>
      <c r="D33" s="24"/>
      <c r="G33" s="2">
        <v>6</v>
      </c>
      <c r="H33" s="2">
        <v>7</v>
      </c>
      <c r="I33" s="2">
        <v>8</v>
      </c>
      <c r="J33" s="2">
        <v>9</v>
      </c>
      <c r="K33" s="3">
        <v>10</v>
      </c>
    </row>
    <row r="34" spans="1:25" x14ac:dyDescent="0.3">
      <c r="A34" s="16" t="s">
        <v>6</v>
      </c>
      <c r="B34" s="23"/>
      <c r="C34" s="25"/>
      <c r="D34" s="23"/>
      <c r="G34" s="4">
        <v>12</v>
      </c>
      <c r="H34" s="4">
        <v>14</v>
      </c>
      <c r="I34" s="4">
        <v>16</v>
      </c>
      <c r="J34" s="4">
        <v>18</v>
      </c>
      <c r="K34" s="5">
        <v>20</v>
      </c>
    </row>
    <row r="35" spans="1:25" ht="24" customHeight="1" thickBot="1" x14ac:dyDescent="0.35">
      <c r="A35" s="8" t="s">
        <v>52</v>
      </c>
      <c r="B35" s="19">
        <f>SUM(B30:B34)</f>
        <v>0</v>
      </c>
      <c r="C35" s="19">
        <f>SUM(C30:C34)</f>
        <v>0</v>
      </c>
      <c r="D35" s="19">
        <f>SUM(D30:D34)</f>
        <v>0</v>
      </c>
      <c r="V35" s="12"/>
      <c r="W35" s="13"/>
      <c r="X35" s="13"/>
      <c r="Y35" s="14">
        <v>8</v>
      </c>
    </row>
    <row r="36" spans="1:25" ht="24" customHeight="1" x14ac:dyDescent="0.3">
      <c r="A36" s="18" t="s">
        <v>21</v>
      </c>
      <c r="B36" s="26"/>
      <c r="C36" s="20">
        <f>IF(C35=0,0,$B36)</f>
        <v>0</v>
      </c>
      <c r="D36" s="20">
        <f>IF(D35=0,0,$B36)</f>
        <v>0</v>
      </c>
    </row>
    <row r="37" spans="1:25" ht="24" customHeight="1" thickBot="1" x14ac:dyDescent="0.35">
      <c r="A37" s="10" t="s">
        <v>22</v>
      </c>
      <c r="B37" s="21">
        <f>+SUM(B35+B36)</f>
        <v>0</v>
      </c>
      <c r="C37" s="21">
        <f>+SUM(C35+C36)</f>
        <v>0</v>
      </c>
      <c r="D37" s="21">
        <f>+SUM(D35+D36)</f>
        <v>0</v>
      </c>
      <c r="E37" s="49">
        <f>SUM(B37:D37)</f>
        <v>0</v>
      </c>
    </row>
    <row r="38" spans="1:25" x14ac:dyDescent="0.3">
      <c r="A38" s="1"/>
      <c r="B38" s="1"/>
      <c r="C38" s="1"/>
      <c r="D38" s="1"/>
      <c r="E38" s="1"/>
    </row>
    <row r="39" spans="1:25" x14ac:dyDescent="0.3">
      <c r="A39" s="1"/>
      <c r="B39" s="1"/>
      <c r="C39" s="1"/>
      <c r="D39" s="1"/>
      <c r="E39" s="1"/>
    </row>
    <row r="40" spans="1:25" x14ac:dyDescent="0.3">
      <c r="A40" s="1"/>
      <c r="B40" s="1"/>
      <c r="C40" s="1"/>
      <c r="D40" s="1"/>
      <c r="E40" s="1"/>
    </row>
    <row r="41" spans="1:25" x14ac:dyDescent="0.3">
      <c r="A41" s="16" t="s">
        <v>20</v>
      </c>
      <c r="B41" s="65">
        <f>+'Final Scores'!D6</f>
        <v>0</v>
      </c>
      <c r="C41" s="66"/>
      <c r="D41" s="52"/>
      <c r="E41" s="52"/>
      <c r="G41" s="29"/>
    </row>
    <row r="42" spans="1:25" ht="15" customHeight="1" x14ac:dyDescent="0.3">
      <c r="A42" s="16" t="s">
        <v>19</v>
      </c>
      <c r="B42" s="67">
        <f>+'Final Scores'!D7</f>
        <v>0</v>
      </c>
      <c r="C42" s="68"/>
      <c r="D42" s="52"/>
      <c r="E42" s="52"/>
    </row>
  </sheetData>
  <sheetProtection algorithmName="SHA-512" hashValue="Hf4+Vp6MWMXm9ao5Kru9BRMWsot3FQilBa4M41zjo6N5zZvPSMO1dwlEJV+T7eKQ7xuWP0qhGhr/60CwhtIAYg==" saltValue="kLfsn39OiO0TGn9D7eO2qg==" spinCount="100000" sheet="1" objects="1" scenarios="1" selectLockedCells="1"/>
  <mergeCells count="8">
    <mergeCell ref="B42:C42"/>
    <mergeCell ref="B41:C41"/>
    <mergeCell ref="A4:E4"/>
    <mergeCell ref="A25:E25"/>
    <mergeCell ref="B27:E27"/>
    <mergeCell ref="B8:E8"/>
    <mergeCell ref="A11:E11"/>
    <mergeCell ref="B13:E13"/>
  </mergeCells>
  <phoneticPr fontId="7" type="noConversion"/>
  <dataValidations count="5">
    <dataValidation type="whole" allowBlank="1" showInputMessage="1" showErrorMessage="1" error="Must be a number between 1 and 8" sqref="B36 B22" xr:uid="{C0F6C3F6-E5CB-4731-ABCC-CC395B0EBD43}">
      <formula1>1</formula1>
      <formula2>8</formula2>
    </dataValidation>
    <dataValidation type="list" allowBlank="1" showInputMessage="1" showErrorMessage="1" error="Must be a number between 1 and 6" sqref="B31:B33 C30:D33 C16:D19 B17:B19" xr:uid="{271775C5-1A10-46A3-9540-A40840156C3D}">
      <formula1>$G$16:$K$16</formula1>
    </dataValidation>
    <dataValidation type="list" allowBlank="1" showInputMessage="1" showErrorMessage="1" error="Invalid entry - please review the score" sqref="B34:D34 B20:D20" xr:uid="{66AF471A-9520-4B34-984C-233BB375F924}">
      <formula1>$G$20:$K$20</formula1>
    </dataValidation>
    <dataValidation type="whole" allowBlank="1" showInputMessage="1" showErrorMessage="1" error="Must be a number between 1 and 6" sqref="B30" xr:uid="{D3FFD968-586D-49C4-A5A0-0AE0CF29B2E8}">
      <formula1>6</formula1>
      <formula2>10</formula2>
    </dataValidation>
    <dataValidation type="list" allowBlank="1" showInputMessage="1" showErrorMessage="1" error="Must be a number between 6 and 10" sqref="B16" xr:uid="{AE67D6EB-70D3-47A3-B79B-51BE5612A961}">
      <formula1>$G$16:$K$16</formula1>
    </dataValidation>
  </dataValidations>
  <pageMargins left="0.70866141732283472" right="0.70866141732283472" top="0.45" bottom="0.74803149606299213" header="0.31496062992125984" footer="0.31496062992125984"/>
  <pageSetup scale="94" orientation="portrait" horizontalDpi="1200" verticalDpi="1200"/>
  <headerFooter>
    <oddFooter>&amp;L&amp;F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E7D4C267-F588-4775-91BA-910D4A0B8A15}">
          <x14:formula1>
            <xm:f>'Notes on Use'!$E$10:$E$12</xm:f>
          </x14:formula1>
          <xm:sqref>B9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Notes on Use</vt:lpstr>
      <vt:lpstr>Final Scores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'Final Scores'!Print_Area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</dc:creator>
  <cp:lastModifiedBy>David Smith</cp:lastModifiedBy>
  <cp:lastPrinted>2012-11-26T14:59:23Z</cp:lastPrinted>
  <dcterms:created xsi:type="dcterms:W3CDTF">2011-07-25T16:33:04Z</dcterms:created>
  <dcterms:modified xsi:type="dcterms:W3CDTF">2021-10-13T20:04:20Z</dcterms:modified>
</cp:coreProperties>
</file>